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rinterSettings/printerSettings1.bin" ContentType="application/vnd.openxmlformats-officedocument.spreadsheetml.printerSettings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Bomberosdc1\documentos\diradmin\Mis documentos\Pagina WEB\DRIVE\"/>
    </mc:Choice>
  </mc:AlternateContent>
  <xr:revisionPtr revIDLastSave="0" documentId="13_ncr:1_{E997C7BB-A4B9-49EA-A175-1D72B042DE24}" xr6:coauthVersionLast="46" xr6:coauthVersionMax="46" xr10:uidLastSave="{00000000-0000-0000-0000-000000000000}"/>
  <bookViews>
    <workbookView xWindow="-120" yWindow="-120" windowWidth="24240" windowHeight="13140" tabRatio="609" activeTab="7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10" r:id="rId8"/>
    <sheet name="CONSOLIDADO EMERGENCIAS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10" l="1"/>
  <c r="D120" i="10"/>
  <c r="E120" i="10"/>
  <c r="F120" i="10"/>
  <c r="G120" i="10"/>
  <c r="H120" i="10"/>
  <c r="I120" i="10"/>
  <c r="J120" i="10"/>
  <c r="K120" i="10"/>
  <c r="L120" i="10"/>
  <c r="M120" i="10"/>
  <c r="B120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03" i="10"/>
  <c r="C92" i="10"/>
  <c r="D92" i="10"/>
  <c r="E92" i="10"/>
  <c r="N92" i="10" s="1"/>
  <c r="F92" i="10"/>
  <c r="G92" i="10"/>
  <c r="H92" i="10"/>
  <c r="I92" i="10"/>
  <c r="J92" i="10"/>
  <c r="K92" i="10"/>
  <c r="L92" i="10"/>
  <c r="M92" i="10"/>
  <c r="B92" i="10"/>
  <c r="N85" i="10"/>
  <c r="N86" i="10"/>
  <c r="N87" i="10"/>
  <c r="N88" i="10"/>
  <c r="N89" i="10"/>
  <c r="N90" i="10"/>
  <c r="N91" i="10"/>
  <c r="N84" i="10"/>
  <c r="C75" i="10"/>
  <c r="D75" i="10"/>
  <c r="N75" i="10" s="1"/>
  <c r="E75" i="10"/>
  <c r="F75" i="10"/>
  <c r="G75" i="10"/>
  <c r="H75" i="10"/>
  <c r="I75" i="10"/>
  <c r="J75" i="10"/>
  <c r="K75" i="10"/>
  <c r="L75" i="10"/>
  <c r="M75" i="10"/>
  <c r="B75" i="10"/>
  <c r="N69" i="10"/>
  <c r="N70" i="10"/>
  <c r="N71" i="10"/>
  <c r="N72" i="10"/>
  <c r="N73" i="10"/>
  <c r="N74" i="10"/>
  <c r="N68" i="10"/>
  <c r="C62" i="10"/>
  <c r="D62" i="10"/>
  <c r="E62" i="10"/>
  <c r="F62" i="10"/>
  <c r="G62" i="10"/>
  <c r="H62" i="10"/>
  <c r="I62" i="10"/>
  <c r="J62" i="10"/>
  <c r="K62" i="10"/>
  <c r="L62" i="10"/>
  <c r="M62" i="10"/>
  <c r="B62" i="10"/>
  <c r="N56" i="10"/>
  <c r="N57" i="10"/>
  <c r="N58" i="10"/>
  <c r="N59" i="10"/>
  <c r="N60" i="10"/>
  <c r="N61" i="10"/>
  <c r="N55" i="10"/>
  <c r="C48" i="10"/>
  <c r="N48" i="10" s="1"/>
  <c r="D48" i="10"/>
  <c r="E48" i="10"/>
  <c r="F48" i="10"/>
  <c r="G48" i="10"/>
  <c r="H48" i="10"/>
  <c r="I48" i="10"/>
  <c r="J48" i="10"/>
  <c r="K48" i="10"/>
  <c r="L48" i="10"/>
  <c r="M48" i="10"/>
  <c r="B48" i="10"/>
  <c r="N37" i="10"/>
  <c r="N38" i="10"/>
  <c r="N39" i="10"/>
  <c r="N40" i="10"/>
  <c r="N41" i="10"/>
  <c r="N42" i="10"/>
  <c r="N43" i="10"/>
  <c r="N44" i="10"/>
  <c r="N45" i="10"/>
  <c r="N46" i="10"/>
  <c r="N47" i="10"/>
  <c r="N36" i="10"/>
  <c r="C28" i="10"/>
  <c r="D28" i="10"/>
  <c r="E28" i="10"/>
  <c r="F28" i="10"/>
  <c r="G28" i="10"/>
  <c r="H28" i="10"/>
  <c r="I28" i="10"/>
  <c r="J28" i="10"/>
  <c r="K28" i="10"/>
  <c r="L28" i="10"/>
  <c r="M28" i="10"/>
  <c r="B28" i="10"/>
  <c r="N20" i="10"/>
  <c r="N21" i="10"/>
  <c r="N22" i="10"/>
  <c r="N23" i="10"/>
  <c r="N24" i="10"/>
  <c r="N25" i="10"/>
  <c r="N26" i="10"/>
  <c r="N27" i="10"/>
  <c r="N19" i="10"/>
  <c r="C14" i="10"/>
  <c r="D14" i="10"/>
  <c r="E14" i="10"/>
  <c r="F14" i="10"/>
  <c r="G14" i="10"/>
  <c r="H14" i="10"/>
  <c r="I14" i="10"/>
  <c r="J14" i="10"/>
  <c r="K14" i="10"/>
  <c r="L14" i="10"/>
  <c r="M14" i="10"/>
  <c r="B14" i="10"/>
  <c r="N8" i="10"/>
  <c r="N9" i="10"/>
  <c r="N10" i="10"/>
  <c r="N11" i="10"/>
  <c r="N12" i="10"/>
  <c r="N13" i="10"/>
  <c r="N7" i="10"/>
  <c r="N120" i="10" l="1"/>
  <c r="N62" i="10"/>
  <c r="N28" i="10"/>
  <c r="N14" i="10" l="1"/>
  <c r="N79" i="10" l="1"/>
  <c r="L76" i="7"/>
  <c r="M76" i="7"/>
  <c r="L53" i="7"/>
  <c r="M53" i="7"/>
  <c r="K76" i="7" l="1"/>
  <c r="K53" i="7"/>
  <c r="M101" i="7" l="1"/>
  <c r="L101" i="7"/>
  <c r="K101" i="7"/>
  <c r="J101" i="7"/>
  <c r="I101" i="7"/>
  <c r="H101" i="7"/>
  <c r="G101" i="7"/>
  <c r="F101" i="7"/>
  <c r="E101" i="7"/>
  <c r="D101" i="7"/>
  <c r="C101" i="7"/>
  <c r="B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J76" i="7"/>
  <c r="I76" i="7"/>
  <c r="H76" i="7"/>
  <c r="G76" i="7"/>
  <c r="F76" i="7"/>
  <c r="E76" i="7"/>
  <c r="D76" i="7"/>
  <c r="C76" i="7"/>
  <c r="B76" i="7"/>
  <c r="N75" i="7"/>
  <c r="N74" i="7"/>
  <c r="N73" i="7"/>
  <c r="N72" i="7"/>
  <c r="N71" i="7"/>
  <c r="N70" i="7"/>
  <c r="N69" i="7"/>
  <c r="N68" i="7"/>
  <c r="M63" i="7"/>
  <c r="L63" i="7"/>
  <c r="K63" i="7"/>
  <c r="J63" i="7"/>
  <c r="I63" i="7"/>
  <c r="H63" i="7"/>
  <c r="G63" i="7"/>
  <c r="F63" i="7"/>
  <c r="E63" i="7"/>
  <c r="D63" i="7"/>
  <c r="C63" i="7"/>
  <c r="B63" i="7"/>
  <c r="N62" i="7"/>
  <c r="N61" i="7"/>
  <c r="N60" i="7"/>
  <c r="N59" i="7"/>
  <c r="N58" i="7"/>
  <c r="N57" i="7"/>
  <c r="N56" i="7"/>
  <c r="J53" i="7"/>
  <c r="I53" i="7"/>
  <c r="H53" i="7"/>
  <c r="G53" i="7"/>
  <c r="F53" i="7"/>
  <c r="E53" i="7"/>
  <c r="D53" i="7"/>
  <c r="C53" i="7"/>
  <c r="B53" i="7"/>
  <c r="N53" i="7" s="1"/>
  <c r="N52" i="7"/>
  <c r="N51" i="7"/>
  <c r="N50" i="7"/>
  <c r="N49" i="7"/>
  <c r="N48" i="7"/>
  <c r="N47" i="7"/>
  <c r="N46" i="7"/>
  <c r="M40" i="7"/>
  <c r="L40" i="7"/>
  <c r="K40" i="7"/>
  <c r="J40" i="7"/>
  <c r="I40" i="7"/>
  <c r="H40" i="7"/>
  <c r="G40" i="7"/>
  <c r="F40" i="7"/>
  <c r="E40" i="7"/>
  <c r="D40" i="7"/>
  <c r="C40" i="7"/>
  <c r="B40" i="7"/>
  <c r="N39" i="7"/>
  <c r="N38" i="7"/>
  <c r="N37" i="7"/>
  <c r="N36" i="7"/>
  <c r="N35" i="7"/>
  <c r="N34" i="7"/>
  <c r="N33" i="7"/>
  <c r="N32" i="7"/>
  <c r="N31" i="7"/>
  <c r="N30" i="7"/>
  <c r="N29" i="7"/>
  <c r="N28" i="7"/>
  <c r="M25" i="7"/>
  <c r="L25" i="7"/>
  <c r="K25" i="7"/>
  <c r="J25" i="7"/>
  <c r="I25" i="7"/>
  <c r="H25" i="7"/>
  <c r="G25" i="7"/>
  <c r="F25" i="7"/>
  <c r="E25" i="7"/>
  <c r="D25" i="7"/>
  <c r="C25" i="7"/>
  <c r="B25" i="7"/>
  <c r="N24" i="7"/>
  <c r="N23" i="7"/>
  <c r="N22" i="7"/>
  <c r="N21" i="7"/>
  <c r="N20" i="7"/>
  <c r="N19" i="7"/>
  <c r="N18" i="7"/>
  <c r="N17" i="7"/>
  <c r="N16" i="7"/>
  <c r="M13" i="7"/>
  <c r="L13" i="7"/>
  <c r="K13" i="7"/>
  <c r="J13" i="7"/>
  <c r="I13" i="7"/>
  <c r="H13" i="7"/>
  <c r="G13" i="7"/>
  <c r="F13" i="7"/>
  <c r="E13" i="7"/>
  <c r="D13" i="7"/>
  <c r="C13" i="7"/>
  <c r="B13" i="7"/>
  <c r="N12" i="7"/>
  <c r="N11" i="7"/>
  <c r="N10" i="7"/>
  <c r="N9" i="7"/>
  <c r="N8" i="7"/>
  <c r="N7" i="7"/>
  <c r="N6" i="7"/>
  <c r="N100" i="6"/>
  <c r="M100" i="6"/>
  <c r="L100" i="6"/>
  <c r="K100" i="6"/>
  <c r="J100" i="6"/>
  <c r="I100" i="6"/>
  <c r="H100" i="6"/>
  <c r="G100" i="6"/>
  <c r="F100" i="6"/>
  <c r="E100" i="6"/>
  <c r="D100" i="6"/>
  <c r="C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N75" i="6"/>
  <c r="M75" i="6"/>
  <c r="L75" i="6"/>
  <c r="K75" i="6"/>
  <c r="J75" i="6"/>
  <c r="I75" i="6"/>
  <c r="H75" i="6"/>
  <c r="G75" i="6"/>
  <c r="F75" i="6"/>
  <c r="E75" i="6"/>
  <c r="D75" i="6"/>
  <c r="C75" i="6"/>
  <c r="O74" i="6"/>
  <c r="O73" i="6"/>
  <c r="O72" i="6"/>
  <c r="O71" i="6"/>
  <c r="O70" i="6"/>
  <c r="O69" i="6"/>
  <c r="O68" i="6"/>
  <c r="O67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O60" i="6"/>
  <c r="O59" i="6"/>
  <c r="O58" i="6"/>
  <c r="O57" i="6"/>
  <c r="O56" i="6"/>
  <c r="O55" i="6"/>
  <c r="N52" i="6"/>
  <c r="M52" i="6"/>
  <c r="L52" i="6"/>
  <c r="K52" i="6"/>
  <c r="J52" i="6"/>
  <c r="I52" i="6"/>
  <c r="H52" i="6"/>
  <c r="G52" i="6"/>
  <c r="F52" i="6"/>
  <c r="E52" i="6"/>
  <c r="D52" i="6"/>
  <c r="C52" i="6"/>
  <c r="O51" i="6"/>
  <c r="O50" i="6"/>
  <c r="O49" i="6"/>
  <c r="O48" i="6"/>
  <c r="O47" i="6"/>
  <c r="O46" i="6"/>
  <c r="O45" i="6"/>
  <c r="N39" i="6"/>
  <c r="M39" i="6"/>
  <c r="L39" i="6"/>
  <c r="K39" i="6"/>
  <c r="J39" i="6"/>
  <c r="I39" i="6"/>
  <c r="H39" i="6"/>
  <c r="G39" i="6"/>
  <c r="F39" i="6"/>
  <c r="E39" i="6"/>
  <c r="D39" i="6"/>
  <c r="C39" i="6"/>
  <c r="O38" i="6"/>
  <c r="O37" i="6"/>
  <c r="O36" i="6"/>
  <c r="O35" i="6"/>
  <c r="O34" i="6"/>
  <c r="O33" i="6"/>
  <c r="O32" i="6"/>
  <c r="O31" i="6"/>
  <c r="O30" i="6"/>
  <c r="O29" i="6"/>
  <c r="N26" i="6"/>
  <c r="M26" i="6"/>
  <c r="L26" i="6"/>
  <c r="K26" i="6"/>
  <c r="J26" i="6"/>
  <c r="I26" i="6"/>
  <c r="H26" i="6"/>
  <c r="G26" i="6"/>
  <c r="F26" i="6"/>
  <c r="E26" i="6"/>
  <c r="D26" i="6"/>
  <c r="C26" i="6"/>
  <c r="O25" i="6"/>
  <c r="O24" i="6"/>
  <c r="O23" i="6"/>
  <c r="O22" i="6"/>
  <c r="O21" i="6"/>
  <c r="O20" i="6"/>
  <c r="O19" i="6"/>
  <c r="O18" i="6"/>
  <c r="O17" i="6"/>
  <c r="N14" i="6"/>
  <c r="M14" i="6"/>
  <c r="L14" i="6"/>
  <c r="K14" i="6"/>
  <c r="J14" i="6"/>
  <c r="I14" i="6"/>
  <c r="H14" i="6"/>
  <c r="G14" i="6"/>
  <c r="F14" i="6"/>
  <c r="E14" i="6"/>
  <c r="D14" i="6"/>
  <c r="C14" i="6"/>
  <c r="O13" i="6"/>
  <c r="O12" i="6"/>
  <c r="O11" i="6"/>
  <c r="O10" i="6"/>
  <c r="O9" i="6"/>
  <c r="O8" i="6"/>
  <c r="O7" i="6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O74" i="5"/>
  <c r="O73" i="5"/>
  <c r="O72" i="5"/>
  <c r="O71" i="5"/>
  <c r="O70" i="5"/>
  <c r="O69" i="5"/>
  <c r="O68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O61" i="5"/>
  <c r="O60" i="5"/>
  <c r="O59" i="5"/>
  <c r="O58" i="5"/>
  <c r="O57" i="5"/>
  <c r="O56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O51" i="5"/>
  <c r="O50" i="5"/>
  <c r="O49" i="5"/>
  <c r="O48" i="5"/>
  <c r="O47" i="5"/>
  <c r="O46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O38" i="5"/>
  <c r="O37" i="5"/>
  <c r="O36" i="5"/>
  <c r="O35" i="5"/>
  <c r="O34" i="5"/>
  <c r="O33" i="5"/>
  <c r="O32" i="5"/>
  <c r="O31" i="5"/>
  <c r="O30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O25" i="5"/>
  <c r="O24" i="5"/>
  <c r="O23" i="5"/>
  <c r="O22" i="5"/>
  <c r="O21" i="5"/>
  <c r="O20" i="5"/>
  <c r="O19" i="5"/>
  <c r="O18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O13" i="5"/>
  <c r="O12" i="5"/>
  <c r="O11" i="5"/>
  <c r="O10" i="5"/>
  <c r="O9" i="5"/>
  <c r="O8" i="5"/>
  <c r="M100" i="4"/>
  <c r="L100" i="4"/>
  <c r="K100" i="4"/>
  <c r="J100" i="4"/>
  <c r="I100" i="4"/>
  <c r="H100" i="4"/>
  <c r="G100" i="4"/>
  <c r="F100" i="4"/>
  <c r="E100" i="4"/>
  <c r="D100" i="4"/>
  <c r="C100" i="4"/>
  <c r="B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M75" i="4"/>
  <c r="L75" i="4"/>
  <c r="K75" i="4"/>
  <c r="J75" i="4"/>
  <c r="I75" i="4"/>
  <c r="H75" i="4"/>
  <c r="G75" i="4"/>
  <c r="F75" i="4"/>
  <c r="E75" i="4"/>
  <c r="D75" i="4"/>
  <c r="C75" i="4"/>
  <c r="B75" i="4"/>
  <c r="N74" i="4"/>
  <c r="N73" i="4"/>
  <c r="N72" i="4"/>
  <c r="N71" i="4"/>
  <c r="N70" i="4"/>
  <c r="N69" i="4"/>
  <c r="N68" i="4"/>
  <c r="N67" i="4"/>
  <c r="M62" i="4"/>
  <c r="L62" i="4"/>
  <c r="K62" i="4"/>
  <c r="J62" i="4"/>
  <c r="I62" i="4"/>
  <c r="H62" i="4"/>
  <c r="G62" i="4"/>
  <c r="F62" i="4"/>
  <c r="E62" i="4"/>
  <c r="D62" i="4"/>
  <c r="C62" i="4"/>
  <c r="B62" i="4"/>
  <c r="N61" i="4"/>
  <c r="N60" i="4"/>
  <c r="N59" i="4"/>
  <c r="N58" i="4"/>
  <c r="N57" i="4"/>
  <c r="N56" i="4"/>
  <c r="N55" i="4"/>
  <c r="M52" i="4"/>
  <c r="L52" i="4"/>
  <c r="K52" i="4"/>
  <c r="J52" i="4"/>
  <c r="I52" i="4"/>
  <c r="H52" i="4"/>
  <c r="G52" i="4"/>
  <c r="F52" i="4"/>
  <c r="E52" i="4"/>
  <c r="D52" i="4"/>
  <c r="C52" i="4"/>
  <c r="B52" i="4"/>
  <c r="N51" i="4"/>
  <c r="N50" i="4"/>
  <c r="N49" i="4"/>
  <c r="N48" i="4"/>
  <c r="N47" i="4"/>
  <c r="N46" i="4"/>
  <c r="N45" i="4"/>
  <c r="M39" i="4"/>
  <c r="L39" i="4"/>
  <c r="K39" i="4"/>
  <c r="J39" i="4"/>
  <c r="I39" i="4"/>
  <c r="H39" i="4"/>
  <c r="G39" i="4"/>
  <c r="F39" i="4"/>
  <c r="E39" i="4"/>
  <c r="D39" i="4"/>
  <c r="C39" i="4"/>
  <c r="B39" i="4"/>
  <c r="N38" i="4"/>
  <c r="N37" i="4"/>
  <c r="N36" i="4"/>
  <c r="N35" i="4"/>
  <c r="N34" i="4"/>
  <c r="N33" i="4"/>
  <c r="N32" i="4"/>
  <c r="N31" i="4"/>
  <c r="N30" i="4"/>
  <c r="N29" i="4"/>
  <c r="M26" i="4"/>
  <c r="L26" i="4"/>
  <c r="K26" i="4"/>
  <c r="J26" i="4"/>
  <c r="I26" i="4"/>
  <c r="H26" i="4"/>
  <c r="G26" i="4"/>
  <c r="F26" i="4"/>
  <c r="E26" i="4"/>
  <c r="D26" i="4"/>
  <c r="C26" i="4"/>
  <c r="B26" i="4"/>
  <c r="N25" i="4"/>
  <c r="N24" i="4"/>
  <c r="N23" i="4"/>
  <c r="N22" i="4"/>
  <c r="N21" i="4"/>
  <c r="N20" i="4"/>
  <c r="N19" i="4"/>
  <c r="N18" i="4"/>
  <c r="N17" i="4"/>
  <c r="M14" i="4"/>
  <c r="L14" i="4"/>
  <c r="K14" i="4"/>
  <c r="J14" i="4"/>
  <c r="I14" i="4"/>
  <c r="H14" i="4"/>
  <c r="G14" i="4"/>
  <c r="F14" i="4"/>
  <c r="E14" i="4"/>
  <c r="D14" i="4"/>
  <c r="C14" i="4"/>
  <c r="B14" i="4"/>
  <c r="N13" i="4"/>
  <c r="N12" i="4"/>
  <c r="N11" i="4"/>
  <c r="N10" i="4"/>
  <c r="N9" i="4"/>
  <c r="N8" i="4"/>
  <c r="N7" i="4"/>
  <c r="M94" i="3"/>
  <c r="L94" i="3"/>
  <c r="K94" i="3"/>
  <c r="J94" i="3"/>
  <c r="I94" i="3"/>
  <c r="H94" i="3"/>
  <c r="G94" i="3"/>
  <c r="F94" i="3"/>
  <c r="E94" i="3"/>
  <c r="D94" i="3"/>
  <c r="C94" i="3"/>
  <c r="B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M73" i="3"/>
  <c r="L73" i="3"/>
  <c r="K73" i="3"/>
  <c r="J73" i="3"/>
  <c r="I73" i="3"/>
  <c r="H73" i="3"/>
  <c r="G73" i="3"/>
  <c r="F73" i="3"/>
  <c r="E73" i="3"/>
  <c r="B73" i="3"/>
  <c r="N72" i="3"/>
  <c r="N71" i="3"/>
  <c r="N70" i="3"/>
  <c r="N69" i="3"/>
  <c r="N68" i="3"/>
  <c r="N67" i="3"/>
  <c r="N66" i="3"/>
  <c r="N65" i="3"/>
  <c r="M60" i="3"/>
  <c r="L60" i="3"/>
  <c r="K60" i="3"/>
  <c r="J60" i="3"/>
  <c r="I60" i="3"/>
  <c r="H60" i="3"/>
  <c r="G60" i="3"/>
  <c r="F60" i="3"/>
  <c r="E60" i="3"/>
  <c r="D60" i="3"/>
  <c r="D73" i="3" s="1"/>
  <c r="C60" i="3"/>
  <c r="B60" i="3"/>
  <c r="N59" i="3"/>
  <c r="N58" i="3"/>
  <c r="N57" i="3"/>
  <c r="N56" i="3"/>
  <c r="N55" i="3"/>
  <c r="N54" i="3"/>
  <c r="N53" i="3"/>
  <c r="M50" i="3"/>
  <c r="L50" i="3"/>
  <c r="K50" i="3"/>
  <c r="J50" i="3"/>
  <c r="I50" i="3"/>
  <c r="H50" i="3"/>
  <c r="G50" i="3"/>
  <c r="F50" i="3"/>
  <c r="E50" i="3"/>
  <c r="D50" i="3"/>
  <c r="C50" i="3"/>
  <c r="B50" i="3"/>
  <c r="N49" i="3"/>
  <c r="N48" i="3"/>
  <c r="N47" i="3"/>
  <c r="N46" i="3"/>
  <c r="N45" i="3"/>
  <c r="N44" i="3"/>
  <c r="N43" i="3"/>
  <c r="M40" i="3"/>
  <c r="L40" i="3"/>
  <c r="K40" i="3"/>
  <c r="J40" i="3"/>
  <c r="I40" i="3"/>
  <c r="H40" i="3"/>
  <c r="G40" i="3"/>
  <c r="F40" i="3"/>
  <c r="E40" i="3"/>
  <c r="D40" i="3"/>
  <c r="C40" i="3"/>
  <c r="B40" i="3"/>
  <c r="N39" i="3"/>
  <c r="N38" i="3"/>
  <c r="N37" i="3"/>
  <c r="N36" i="3"/>
  <c r="N35" i="3"/>
  <c r="N34" i="3"/>
  <c r="N33" i="3"/>
  <c r="N32" i="3"/>
  <c r="N31" i="3"/>
  <c r="N30" i="3"/>
  <c r="M27" i="3"/>
  <c r="L27" i="3"/>
  <c r="K27" i="3"/>
  <c r="J27" i="3"/>
  <c r="I27" i="3"/>
  <c r="H27" i="3"/>
  <c r="G27" i="3"/>
  <c r="F27" i="3"/>
  <c r="E27" i="3"/>
  <c r="D27" i="3"/>
  <c r="C27" i="3"/>
  <c r="B27" i="3"/>
  <c r="N26" i="3"/>
  <c r="N25" i="3"/>
  <c r="N24" i="3"/>
  <c r="N23" i="3"/>
  <c r="N22" i="3"/>
  <c r="N21" i="3"/>
  <c r="N20" i="3"/>
  <c r="N19" i="3"/>
  <c r="N18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N11" i="3"/>
  <c r="N10" i="3"/>
  <c r="N9" i="3"/>
  <c r="N8" i="3"/>
  <c r="M96" i="2"/>
  <c r="L96" i="2"/>
  <c r="K96" i="2"/>
  <c r="J96" i="2"/>
  <c r="I96" i="2"/>
  <c r="H96" i="2"/>
  <c r="G96" i="2"/>
  <c r="F96" i="2"/>
  <c r="E96" i="2"/>
  <c r="D96" i="2"/>
  <c r="C96" i="2"/>
  <c r="B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M76" i="2"/>
  <c r="L76" i="2"/>
  <c r="K76" i="2"/>
  <c r="J76" i="2"/>
  <c r="I76" i="2"/>
  <c r="H76" i="2"/>
  <c r="G76" i="2"/>
  <c r="F76" i="2"/>
  <c r="E76" i="2"/>
  <c r="D76" i="2"/>
  <c r="C76" i="2"/>
  <c r="B76" i="2"/>
  <c r="N75" i="2"/>
  <c r="N74" i="2"/>
  <c r="N73" i="2"/>
  <c r="N72" i="2"/>
  <c r="N71" i="2"/>
  <c r="N70" i="2"/>
  <c r="N69" i="2"/>
  <c r="N68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1" i="2"/>
  <c r="L41" i="2"/>
  <c r="K41" i="2"/>
  <c r="J41" i="2"/>
  <c r="I41" i="2"/>
  <c r="H41" i="2"/>
  <c r="G41" i="2"/>
  <c r="F41" i="2"/>
  <c r="E41" i="2"/>
  <c r="D41" i="2"/>
  <c r="C41" i="2"/>
  <c r="B41" i="2"/>
  <c r="N40" i="2"/>
  <c r="N39" i="2"/>
  <c r="N38" i="2"/>
  <c r="N37" i="2"/>
  <c r="N36" i="2"/>
  <c r="N35" i="2"/>
  <c r="N34" i="2"/>
  <c r="N33" i="2"/>
  <c r="N32" i="2"/>
  <c r="N31" i="2"/>
  <c r="M28" i="2"/>
  <c r="L28" i="2"/>
  <c r="K28" i="2"/>
  <c r="J28" i="2"/>
  <c r="I28" i="2"/>
  <c r="H28" i="2"/>
  <c r="G28" i="2"/>
  <c r="F28" i="2"/>
  <c r="E28" i="2"/>
  <c r="D28" i="2"/>
  <c r="C28" i="2"/>
  <c r="B28" i="2"/>
  <c r="N27" i="2"/>
  <c r="N26" i="2"/>
  <c r="N25" i="2"/>
  <c r="N24" i="2"/>
  <c r="N23" i="2"/>
  <c r="N22" i="2"/>
  <c r="N21" i="2"/>
  <c r="N20" i="2"/>
  <c r="N19" i="2"/>
  <c r="M16" i="2"/>
  <c r="L16" i="2"/>
  <c r="K16" i="2"/>
  <c r="J16" i="2"/>
  <c r="I16" i="2"/>
  <c r="H16" i="2"/>
  <c r="G16" i="2"/>
  <c r="F16" i="2"/>
  <c r="E16" i="2"/>
  <c r="D16" i="2"/>
  <c r="C16" i="2"/>
  <c r="B16" i="2"/>
  <c r="N15" i="2"/>
  <c r="N14" i="2"/>
  <c r="N13" i="2"/>
  <c r="N12" i="2"/>
  <c r="N11" i="2"/>
  <c r="N10" i="2"/>
  <c r="N9" i="2"/>
  <c r="M96" i="1"/>
  <c r="L96" i="1"/>
  <c r="K96" i="1"/>
  <c r="J96" i="1"/>
  <c r="I96" i="1"/>
  <c r="H96" i="1"/>
  <c r="G96" i="1"/>
  <c r="F96" i="1"/>
  <c r="E96" i="1"/>
  <c r="D96" i="1"/>
  <c r="C96" i="1"/>
  <c r="B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N75" i="1"/>
  <c r="N74" i="1"/>
  <c r="N73" i="1"/>
  <c r="N72" i="1"/>
  <c r="N71" i="1"/>
  <c r="N70" i="1"/>
  <c r="N69" i="1"/>
  <c r="M62" i="1"/>
  <c r="L62" i="1"/>
  <c r="K62" i="1"/>
  <c r="J62" i="1"/>
  <c r="I62" i="1"/>
  <c r="H62" i="1"/>
  <c r="G62" i="1"/>
  <c r="F62" i="1"/>
  <c r="E62" i="1"/>
  <c r="C62" i="1"/>
  <c r="B62" i="1"/>
  <c r="N61" i="1"/>
  <c r="N60" i="1"/>
  <c r="N59" i="1"/>
  <c r="N58" i="1"/>
  <c r="N57" i="1"/>
  <c r="N56" i="1"/>
  <c r="N55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N50" i="1"/>
  <c r="N49" i="1"/>
  <c r="N48" i="1"/>
  <c r="N47" i="1"/>
  <c r="N46" i="1"/>
  <c r="N45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N39" i="1"/>
  <c r="N38" i="1"/>
  <c r="N37" i="1"/>
  <c r="N36" i="1"/>
  <c r="N35" i="1"/>
  <c r="N34" i="1"/>
  <c r="N33" i="1"/>
  <c r="N32" i="1"/>
  <c r="N31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N25" i="1"/>
  <c r="N24" i="1"/>
  <c r="N23" i="1"/>
  <c r="N22" i="1"/>
  <c r="N21" i="1"/>
  <c r="N20" i="1"/>
  <c r="N19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N14" i="1"/>
  <c r="N13" i="1"/>
  <c r="N12" i="1"/>
  <c r="N11" i="1"/>
  <c r="N10" i="1"/>
  <c r="N9" i="1"/>
  <c r="O26" i="6" l="1"/>
  <c r="K62" i="3"/>
  <c r="N62" i="3" s="1"/>
  <c r="M62" i="3"/>
  <c r="N63" i="2"/>
  <c r="M65" i="1"/>
  <c r="E65" i="1"/>
  <c r="D65" i="1"/>
  <c r="L65" i="1"/>
  <c r="N77" i="1"/>
  <c r="O101" i="5"/>
  <c r="N41" i="1"/>
  <c r="F65" i="1"/>
  <c r="N41" i="2"/>
  <c r="N15" i="3"/>
  <c r="N60" i="3"/>
  <c r="O75" i="6"/>
  <c r="N14" i="4"/>
  <c r="O40" i="5"/>
  <c r="G65" i="1"/>
  <c r="N28" i="1"/>
  <c r="O27" i="5"/>
  <c r="O76" i="5"/>
  <c r="O52" i="6"/>
  <c r="N52" i="1"/>
  <c r="N96" i="1"/>
  <c r="N28" i="2"/>
  <c r="N76" i="2"/>
  <c r="N40" i="3"/>
  <c r="N94" i="3"/>
  <c r="M64" i="4"/>
  <c r="N64" i="4" s="1"/>
  <c r="N65" i="5"/>
  <c r="O65" i="5" s="1"/>
  <c r="O53" i="5"/>
  <c r="O14" i="6"/>
  <c r="O39" i="6"/>
  <c r="O100" i="6"/>
  <c r="N76" i="7"/>
  <c r="I65" i="1"/>
  <c r="N53" i="2"/>
  <c r="N96" i="2"/>
  <c r="N73" i="3"/>
  <c r="N75" i="4"/>
  <c r="O15" i="5"/>
  <c r="O62" i="6"/>
  <c r="N16" i="1"/>
  <c r="J65" i="1"/>
  <c r="C65" i="1"/>
  <c r="K65" i="1"/>
  <c r="H65" i="1"/>
  <c r="N62" i="1"/>
  <c r="N16" i="2"/>
  <c r="N27" i="3"/>
  <c r="N50" i="3"/>
  <c r="O63" i="5"/>
  <c r="N63" i="7"/>
  <c r="N100" i="4"/>
  <c r="N52" i="4"/>
  <c r="N26" i="4"/>
  <c r="N62" i="4"/>
  <c r="N39" i="4"/>
  <c r="N101" i="7"/>
  <c r="N40" i="7"/>
  <c r="N25" i="7"/>
  <c r="N13" i="7"/>
  <c r="C11" i="9" s="1"/>
  <c r="B65" i="1"/>
  <c r="N65" i="1" l="1"/>
  <c r="C7" i="9"/>
  <c r="C6" i="9"/>
  <c r="C9" i="9"/>
  <c r="C5" i="9"/>
  <c r="C8" i="9"/>
  <c r="C10" i="9"/>
  <c r="N65" i="7"/>
</calcChain>
</file>

<file path=xl/sharedStrings.xml><?xml version="1.0" encoding="utf-8"?>
<sst xmlns="http://schemas.openxmlformats.org/spreadsheetml/2006/main" count="1447" uniqueCount="133">
  <si>
    <t xml:space="preserve">CUERPO DE BOMBEROS VOLUNTARIOS DE ENVIGADO </t>
  </si>
  <si>
    <t xml:space="preserve">INFORME DE SINIESTRALIDAD </t>
  </si>
  <si>
    <t>AÑO 2013</t>
  </si>
  <si>
    <t>Dep. ATENCION PREHOSPITALARIA</t>
  </si>
  <si>
    <t>ENE</t>
  </si>
  <si>
    <t>FEB</t>
  </si>
  <si>
    <t>MARZO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</si>
  <si>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</si>
  <si>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</si>
  <si>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</si>
  <si>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</si>
  <si>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</si>
  <si>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</si>
  <si>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</si>
  <si>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</si>
  <si>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</si>
  <si>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SUBTOTAL</t>
  </si>
  <si>
    <t>Accidentes de Transito</t>
  </si>
  <si>
    <t>Accidentes o Emergencia Laboral</t>
  </si>
  <si>
    <t>Accidentes o Emergencia Residencial</t>
  </si>
  <si>
    <t>Accidentes o Emergencia en Via Publica</t>
  </si>
  <si>
    <t>Accidentes o Emergencias en Establecimientos Públicos</t>
  </si>
  <si>
    <t>Emergencias Atención en Base</t>
  </si>
  <si>
    <t>Accidentes o Emergencias en Colegios</t>
  </si>
  <si>
    <t>TOTAL DEPARTAMENTO</t>
  </si>
  <si>
    <t>Dep. DE PREVENCIÓN DE INCENDIOS Y EXPLOSIONES</t>
  </si>
  <si>
    <t>ENERO</t>
  </si>
  <si>
    <t>MAR</t>
  </si>
  <si>
    <t>Atentados Terroristas.</t>
  </si>
  <si>
    <t>Conato de Incendio</t>
  </si>
  <si>
    <t>Incendio Vehicular.</t>
  </si>
  <si>
    <t>Incendio en Basurero.</t>
  </si>
  <si>
    <t>Incendio en cables de Alta.</t>
  </si>
  <si>
    <t>Incendio Estructural.</t>
  </si>
  <si>
    <t xml:space="preserve">Incendio Industrial </t>
  </si>
  <si>
    <t>Incendio en Edificios.</t>
  </si>
  <si>
    <t>Alimentos Quemados</t>
  </si>
  <si>
    <t>Dep. DE SALVAMENTO Y SOCORRO</t>
  </si>
  <si>
    <t>Árbol Caído sobre Vías e Inmuebles.</t>
  </si>
  <si>
    <t>Estructura Colapsada.</t>
  </si>
  <si>
    <t>Rescate Acuatico.</t>
  </si>
  <si>
    <t>Rescate Animal.</t>
  </si>
  <si>
    <t>Rescate de Cadaver.</t>
  </si>
  <si>
    <t>Recate en Espacio Confinado</t>
  </si>
  <si>
    <t>Rescate en Montaña.</t>
  </si>
  <si>
    <t>Rescate vehicular.</t>
  </si>
  <si>
    <t>Rescate en Alturas.</t>
  </si>
  <si>
    <t>Accidentes Aéreos</t>
  </si>
  <si>
    <t>Dep. DE GESTIÓN AMBIENTAL</t>
  </si>
  <si>
    <t>Servicios de Inspección de Abejas o Avispas.</t>
  </si>
  <si>
    <t>Servicio de Asesoria de Roserias y Quemas.</t>
  </si>
  <si>
    <t>Control de Abejas o Avispas.</t>
  </si>
  <si>
    <t>Inundación.</t>
  </si>
  <si>
    <t>Deslizamiento</t>
  </si>
  <si>
    <t>Quema de Residuos Vegetales</t>
  </si>
  <si>
    <t>Incendios Forestales</t>
  </si>
  <si>
    <t>Dep. DE MATERIALES PELIGROSOS.</t>
  </si>
  <si>
    <t>Derrame de Combustible</t>
  </si>
  <si>
    <t>Emergencia con Materiales Peligrosos.</t>
  </si>
  <si>
    <t>Escape de Gas Propano.</t>
  </si>
  <si>
    <t>Escape de Gas Natural.</t>
  </si>
  <si>
    <t>Escape de Gas en vehículos</t>
  </si>
  <si>
    <t>Incendio de Líquidos Combustibles</t>
  </si>
  <si>
    <t>Inspección olor a gas- olor extraño</t>
  </si>
  <si>
    <t>TOTAL EVENTOS ATENDIDOS</t>
  </si>
  <si>
    <t>REPORTE DE VICTIMAS ATENDIDAS</t>
  </si>
  <si>
    <t>Lesionados por Accidentes de Transito.</t>
  </si>
  <si>
    <t>Lesionados en Via Publica</t>
  </si>
  <si>
    <t>Lesionados por Accidente o Emergencia Laboral.</t>
  </si>
  <si>
    <t>Pacientes Accidente o Emergencia Domiciliaria</t>
  </si>
  <si>
    <t>Pacientes de Emergencias en Establecimientos Públicos</t>
  </si>
  <si>
    <t>Pacientes de Emergencias en Colegios</t>
  </si>
  <si>
    <t>Bomberos Lesionados.</t>
  </si>
  <si>
    <t xml:space="preserve">Muertos </t>
  </si>
  <si>
    <t>TOTAL VICTIMAS ATENDIDAS</t>
  </si>
  <si>
    <t>REPORTE DE OTROS SERVICIOS</t>
  </si>
  <si>
    <t>Servicios de Suministro de Agua</t>
  </si>
  <si>
    <t>Servicios Contratados de Ambulancia</t>
  </si>
  <si>
    <t>Servicios de Ambulancia no Pagos</t>
  </si>
  <si>
    <t>Servicios Contratados de Maquina.</t>
  </si>
  <si>
    <t>Servicios Contratados de Rescate</t>
  </si>
  <si>
    <t>Servicios de Prevención en Eventos Públicos.</t>
  </si>
  <si>
    <t>Serv. de Insp. en Establecimientos Públicos</t>
  </si>
  <si>
    <t>Simulacros de Emergencia.</t>
  </si>
  <si>
    <t>Falsas Alarmas</t>
  </si>
  <si>
    <t>Capacitaciones Escolares.</t>
  </si>
  <si>
    <t>Servicios de Capacitación a la Comunidad</t>
  </si>
  <si>
    <t>Apoyo a Otros Municipios</t>
  </si>
  <si>
    <t>Otros Servicios.</t>
  </si>
  <si>
    <t>TOTAL OTROS SERVICIOS</t>
  </si>
  <si>
    <t>REPORTE  DE CAPITAL COMPROMETIDO</t>
  </si>
  <si>
    <t>MAYO</t>
  </si>
  <si>
    <t xml:space="preserve">Capital Afectado </t>
  </si>
  <si>
    <t>Capital Salvado</t>
  </si>
  <si>
    <t>TOTAL CAPITAL COMPROMETIDO</t>
  </si>
  <si>
    <t>AÑO 2014</t>
  </si>
  <si>
    <t>AÑO 2015</t>
  </si>
  <si>
    <t>Serv de inspecciones a obra</t>
  </si>
  <si>
    <t>Serv pruebas de red conta incendios</t>
  </si>
  <si>
    <t xml:space="preserve">Otros Servicios y Asesorias </t>
  </si>
  <si>
    <t>AÑO 2016</t>
  </si>
  <si>
    <t>Dep. PREVENCIÓN DE INCENDIOS Y EXPLOSIONES</t>
  </si>
  <si>
    <t xml:space="preserve">Otros Servicios </t>
  </si>
  <si>
    <t>Asesorias establecimientos / Seguridad</t>
  </si>
  <si>
    <t xml:space="preserve">Revision de Planos </t>
  </si>
  <si>
    <t>AÑO 2017</t>
  </si>
  <si>
    <t>Rescate en Espacio Confinado</t>
  </si>
  <si>
    <t>AÑO 2018</t>
  </si>
  <si>
    <t>Rescuperación de Cadaver.</t>
  </si>
  <si>
    <t>AÑO 2019</t>
  </si>
  <si>
    <t xml:space="preserve">Rescate en Ascensor </t>
  </si>
  <si>
    <t xml:space="preserve">Busqueda de Personas </t>
  </si>
  <si>
    <t xml:space="preserve">GENERAL ESTADISTICA POR AÑOS </t>
  </si>
  <si>
    <t>AÑO</t>
  </si>
  <si>
    <t>EMERGENCIAS ATENDIDAS</t>
  </si>
  <si>
    <t>Recuperación de Cadaver.</t>
  </si>
  <si>
    <t>AÑO 2020</t>
  </si>
  <si>
    <t>Servicios de Prevención en Eventos Públicos</t>
  </si>
  <si>
    <t>Lesionados por Accidentes de Transito</t>
  </si>
  <si>
    <t>Emergencia con Materiales Peligrosos</t>
  </si>
  <si>
    <t>Escape de Gas Natural</t>
  </si>
  <si>
    <t>Escape de Gas Propano</t>
  </si>
  <si>
    <t>Servicio de Asesoria de Roserias y Quemas</t>
  </si>
  <si>
    <t>Servicios de Inspección de Abejas o Avispas</t>
  </si>
  <si>
    <t>Inundación</t>
  </si>
  <si>
    <t>Rescate en Alturas</t>
  </si>
  <si>
    <t>Rescate vehicular</t>
  </si>
  <si>
    <t>Rescate en Montaña</t>
  </si>
  <si>
    <t>Recuperación de Cadaver</t>
  </si>
  <si>
    <t>Rescate Animal</t>
  </si>
  <si>
    <t>Rescate Acuatico</t>
  </si>
  <si>
    <t>Estructura Colapsada</t>
  </si>
  <si>
    <t>Árbol Caído sobre Vías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</si>
</sst>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$-240A]\ #,##0"/>
    <numFmt numFmtId="166" formatCode="&quot;$&quot;\ #,##0;&quot;$&quot;\ \-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justify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3" borderId="20" xfId="0" applyFont="1" applyFill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justify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5" xfId="0" applyFont="1" applyFill="1" applyBorder="1" applyAlignment="1">
      <alignment horizontal="justify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3" borderId="20" xfId="0" applyNumberFormat="1" applyFont="1" applyFill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3" borderId="1" xfId="0" applyFont="1" applyFill="1" applyBorder="1" applyAlignment="1">
      <alignment horizontal="justify"/>
    </xf>
    <xf numFmtId="0" fontId="8" fillId="3" borderId="29" xfId="0" applyFont="1" applyFill="1" applyBorder="1" applyAlignment="1">
      <alignment horizontal="justify"/>
    </xf>
    <xf numFmtId="0" fontId="8" fillId="0" borderId="30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justify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/>
    </xf>
    <xf numFmtId="0" fontId="8" fillId="0" borderId="4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4" xfId="0" applyFont="1" applyBorder="1" applyAlignment="1">
      <alignment horizontal="justify"/>
    </xf>
    <xf numFmtId="0" fontId="6" fillId="3" borderId="31" xfId="0" applyFont="1" applyFill="1" applyBorder="1" applyAlignment="1">
      <alignment horizontal="center"/>
    </xf>
    <xf numFmtId="165" fontId="8" fillId="0" borderId="11" xfId="0" applyNumberFormat="1" applyFont="1" applyBorder="1" applyAlignment="1">
      <alignment horizontal="right"/>
    </xf>
    <xf numFmtId="166" fontId="8" fillId="0" borderId="11" xfId="3" applyNumberFormat="1" applyFont="1" applyBorder="1" applyAlignment="1">
      <alignment horizontal="right"/>
    </xf>
    <xf numFmtId="166" fontId="8" fillId="0" borderId="11" xfId="3" applyNumberFormat="1" applyFont="1" applyFill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6" fontId="8" fillId="0" borderId="24" xfId="3" applyNumberFormat="1" applyFont="1" applyFill="1" applyBorder="1" applyAlignment="1">
      <alignment horizontal="right"/>
    </xf>
    <xf numFmtId="166" fontId="8" fillId="0" borderId="24" xfId="3" applyNumberFormat="1" applyFont="1" applyBorder="1" applyAlignment="1">
      <alignment horizontal="right"/>
    </xf>
    <xf numFmtId="0" fontId="8" fillId="3" borderId="31" xfId="0" applyFont="1" applyFill="1" applyBorder="1" applyAlignment="1">
      <alignment horizontal="center"/>
    </xf>
    <xf numFmtId="166" fontId="8" fillId="0" borderId="5" xfId="3" applyNumberFormat="1" applyFont="1" applyBorder="1" applyAlignment="1">
      <alignment horizontal="right"/>
    </xf>
    <xf numFmtId="166" fontId="8" fillId="0" borderId="6" xfId="3" applyNumberFormat="1" applyFont="1" applyBorder="1" applyAlignment="1">
      <alignment horizontal="right"/>
    </xf>
    <xf numFmtId="166" fontId="8" fillId="0" borderId="10" xfId="3" applyNumberFormat="1" applyFont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8" fillId="0" borderId="26" xfId="0" applyFont="1" applyBorder="1" applyAlignment="1">
      <alignment horizontal="justify"/>
    </xf>
    <xf numFmtId="0" fontId="8" fillId="3" borderId="24" xfId="0" applyFont="1" applyFill="1" applyBorder="1" applyAlignment="1">
      <alignment horizontal="justify"/>
    </xf>
    <xf numFmtId="0" fontId="7" fillId="0" borderId="2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justify"/>
    </xf>
    <xf numFmtId="165" fontId="8" fillId="0" borderId="11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24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justify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right"/>
    </xf>
    <xf numFmtId="166" fontId="11" fillId="0" borderId="11" xfId="3" applyNumberFormat="1" applyFont="1" applyFill="1" applyBorder="1" applyAlignment="1">
      <alignment horizontal="right"/>
    </xf>
    <xf numFmtId="166" fontId="8" fillId="0" borderId="3" xfId="3" applyNumberFormat="1" applyFont="1" applyBorder="1" applyAlignment="1">
      <alignment horizontal="right"/>
    </xf>
    <xf numFmtId="166" fontId="8" fillId="0" borderId="3" xfId="3" applyNumberFormat="1" applyFont="1" applyFill="1" applyBorder="1" applyAlignment="1">
      <alignment horizontal="right"/>
    </xf>
    <xf numFmtId="166" fontId="8" fillId="0" borderId="1" xfId="3" applyNumberFormat="1" applyFont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166" fontId="8" fillId="0" borderId="33" xfId="3" applyNumberFormat="1" applyFont="1" applyBorder="1" applyAlignment="1">
      <alignment horizontal="right"/>
    </xf>
    <xf numFmtId="0" fontId="8" fillId="0" borderId="0" xfId="0" applyFont="1"/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right"/>
    </xf>
    <xf numFmtId="165" fontId="8" fillId="7" borderId="24" xfId="0" applyNumberFormat="1" applyFont="1" applyFill="1" applyBorder="1" applyAlignment="1">
      <alignment horizontal="right"/>
    </xf>
    <xf numFmtId="165" fontId="8" fillId="7" borderId="6" xfId="0" applyNumberFormat="1" applyFont="1" applyFill="1" applyBorder="1" applyAlignment="1">
      <alignment horizontal="right"/>
    </xf>
    <xf numFmtId="0" fontId="8" fillId="0" borderId="0" xfId="0" applyFont="1" applyBorder="1"/>
    <xf numFmtId="0" fontId="8" fillId="4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3" borderId="20" xfId="0" applyFont="1" applyFill="1" applyBorder="1" applyAlignment="1">
      <alignment horizontal="justify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justify"/>
    </xf>
    <xf numFmtId="0" fontId="12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3" borderId="20" xfId="0" applyNumberFormat="1" applyFont="1" applyFill="1" applyBorder="1" applyAlignment="1">
      <alignment horizontal="justify"/>
    </xf>
    <xf numFmtId="0" fontId="1" fillId="0" borderId="26" xfId="0" applyFont="1" applyBorder="1" applyAlignment="1">
      <alignment horizontal="justify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/>
    </xf>
    <xf numFmtId="0" fontId="1" fillId="0" borderId="1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justify"/>
    </xf>
    <xf numFmtId="0" fontId="13" fillId="5" borderId="6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5" fillId="3" borderId="20" xfId="0" applyFont="1" applyFill="1" applyBorder="1" applyAlignment="1">
      <alignment horizontal="justify"/>
    </xf>
    <xf numFmtId="0" fontId="16" fillId="3" borderId="5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1" fillId="0" borderId="18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3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justify"/>
    </xf>
    <xf numFmtId="0" fontId="12" fillId="0" borderId="4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">
    <cellStyle name="Euro" xfId="2" xr:uid="{00000000-0005-0000-0000-000000000000}"/>
    <cellStyle name="Moneda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05113.9064FBB0" TargetMode="Externa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05113.9064FBB0" TargetMode="Externa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05113.9064FBB0" TargetMode="Externa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05113.9064FBB0" TargetMode="Externa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05113.9064FBB0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180974</xdr:colOff>
          <xdr:row>0</xdr:row>
          <xdr:rowOff>0</xdr:rowOff>
        </xdr:from>
        <xdr:to>
          <xdr:col>0</xdr:col>
          <xdr:colOff>1228725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0</xdr:rowOff>
        </xdr:from>
        <xdr:to>
          <xdr:col>0</xdr:col>
          <xdr:colOff>1123950</xdr:colOff>
          <xdr:row>5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ADB47F7-3991-421D-8015-9816E558F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0</xdr:row>
          <xdr:rowOff>0</xdr:rowOff>
        </xdr:from>
        <xdr:to>
          <xdr:col>1</xdr:col>
          <xdr:colOff>2095500</xdr:colOff>
          <xdr:row>5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85726</xdr:rowOff>
        </xdr:from>
        <xdr:to>
          <xdr:col>0</xdr:col>
          <xdr:colOff>1133475</xdr:colOff>
          <xdr:row>5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D9D439C-4EE9-4E45-9DB6-F1E23DDB8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0</xdr:row>
          <xdr:rowOff>0</xdr:rowOff>
        </xdr:from>
        <xdr:to>
          <xdr:col>1</xdr:col>
          <xdr:colOff>2095500</xdr:colOff>
          <xdr:row>4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612322</xdr:colOff>
      <xdr:row>0</xdr:row>
      <xdr:rowOff>0</xdr:rowOff>
    </xdr:from>
    <xdr:to>
      <xdr:col>0</xdr:col>
      <xdr:colOff>1495426</xdr:colOff>
      <xdr:row>4</xdr:row>
      <xdr:rowOff>108856</xdr:rowOff>
    </xdr:to>
    <xdr:pic>
      <xdr:nvPicPr>
        <xdr:cNvPr id="3" name="Imagen 2" descr="cid:image003.jpg@01D05113.9064FBB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2" y="0"/>
          <a:ext cx="883104" cy="870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1362075</xdr:colOff>
          <xdr:row>0</xdr:row>
          <xdr:rowOff>0</xdr:rowOff>
        </xdr:from>
        <xdr:to>
          <xdr:col>2</xdr:col>
          <xdr:colOff>2095500</xdr:colOff>
          <xdr:row>5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253959</xdr:colOff>
      <xdr:row>0</xdr:row>
      <xdr:rowOff>0</xdr:rowOff>
    </xdr:from>
    <xdr:to>
      <xdr:col>1</xdr:col>
      <xdr:colOff>1255569</xdr:colOff>
      <xdr:row>5</xdr:row>
      <xdr:rowOff>170708</xdr:rowOff>
    </xdr:to>
    <xdr:pic>
      <xdr:nvPicPr>
        <xdr:cNvPr id="3" name="Imagen 2" descr="cid:image003.jpg@01D05113.9064FBB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59" y="0"/>
          <a:ext cx="1001610" cy="1123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1362075</xdr:colOff>
          <xdr:row>0</xdr:row>
          <xdr:rowOff>0</xdr:rowOff>
        </xdr:from>
        <xdr:to>
          <xdr:col>2</xdr:col>
          <xdr:colOff>2095500</xdr:colOff>
          <xdr:row>4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886071</xdr:colOff>
      <xdr:row>0</xdr:row>
      <xdr:rowOff>66675</xdr:rowOff>
    </xdr:from>
    <xdr:to>
      <xdr:col>1</xdr:col>
      <xdr:colOff>1809750</xdr:colOff>
      <xdr:row>4</xdr:row>
      <xdr:rowOff>40822</xdr:rowOff>
    </xdr:to>
    <xdr:pic>
      <xdr:nvPicPr>
        <xdr:cNvPr id="3" name="Imagen 2" descr="cid:image003.jpg@01D05113.9064FBB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071" y="66675"/>
          <a:ext cx="923679" cy="95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0</xdr:row>
          <xdr:rowOff>0</xdr:rowOff>
        </xdr:from>
        <xdr:to>
          <xdr:col>1</xdr:col>
          <xdr:colOff>2095500</xdr:colOff>
          <xdr:row>3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933450</xdr:colOff>
      <xdr:row>0</xdr:row>
      <xdr:rowOff>76199</xdr:rowOff>
    </xdr:from>
    <xdr:to>
      <xdr:col>0</xdr:col>
      <xdr:colOff>1584877</xdr:colOff>
      <xdr:row>3</xdr:row>
      <xdr:rowOff>123825</xdr:rowOff>
    </xdr:to>
    <xdr:pic>
      <xdr:nvPicPr>
        <xdr:cNvPr id="3" name="Imagen 2" descr="cid:image003.jpg@01D05113.9064FBB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76199"/>
          <a:ext cx="651427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0</xdr:row>
          <xdr:rowOff>0</xdr:rowOff>
        </xdr:from>
        <xdr:to>
          <xdr:col>1</xdr:col>
          <xdr:colOff>2095500</xdr:colOff>
          <xdr:row>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857250</xdr:colOff>
      <xdr:row>0</xdr:row>
      <xdr:rowOff>76199</xdr:rowOff>
    </xdr:from>
    <xdr:to>
      <xdr:col>0</xdr:col>
      <xdr:colOff>1657350</xdr:colOff>
      <xdr:row>4</xdr:row>
      <xdr:rowOff>0</xdr:rowOff>
    </xdr:to>
    <xdr:pic>
      <xdr:nvPicPr>
        <xdr:cNvPr id="3" name="Imagen 2" descr="cid:image003.jpg@01D05113.9064FBB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6199"/>
          <a:ext cx="80010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oleObject" Target="../embeddings/oleObject4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workbookViewId="0">
      <selection activeCell="E5" sqref="E5"/>
    </sheetView>
  </sheetViews>
  <sheetFormatPr baseColWidth="10" defaultColWidth="11.42578125" defaultRowHeight="15" x14ac:dyDescent="0.2"/>
  <cols>
    <col min="1" max="1" width="47.5703125" style="11" customWidth="1"/>
    <col min="2" max="13" width="6.7109375" style="11" customWidth="1"/>
    <col min="14" max="14" width="10" style="11" customWidth="1"/>
    <col min="15" max="256" width="11.42578125" style="11"/>
    <col min="257" max="257" width="47.5703125" style="11" customWidth="1"/>
    <col min="258" max="269" width="6.7109375" style="11" customWidth="1"/>
    <col min="270" max="270" width="10" style="11" customWidth="1"/>
    <col min="271" max="512" width="11.42578125" style="11"/>
    <col min="513" max="513" width="47.5703125" style="11" customWidth="1"/>
    <col min="514" max="525" width="6.7109375" style="11" customWidth="1"/>
    <col min="526" max="526" width="10" style="11" customWidth="1"/>
    <col min="527" max="768" width="11.42578125" style="11"/>
    <col min="769" max="769" width="47.5703125" style="11" customWidth="1"/>
    <col min="770" max="781" width="6.7109375" style="11" customWidth="1"/>
    <col min="782" max="782" width="10" style="11" customWidth="1"/>
    <col min="783" max="1024" width="11.42578125" style="11"/>
    <col min="1025" max="1025" width="47.5703125" style="11" customWidth="1"/>
    <col min="1026" max="1037" width="6.7109375" style="11" customWidth="1"/>
    <col min="1038" max="1038" width="10" style="11" customWidth="1"/>
    <col min="1039" max="1280" width="11.42578125" style="11"/>
    <col min="1281" max="1281" width="47.5703125" style="11" customWidth="1"/>
    <col min="1282" max="1293" width="6.7109375" style="11" customWidth="1"/>
    <col min="1294" max="1294" width="10" style="11" customWidth="1"/>
    <col min="1295" max="1536" width="11.42578125" style="11"/>
    <col min="1537" max="1537" width="47.5703125" style="11" customWidth="1"/>
    <col min="1538" max="1549" width="6.7109375" style="11" customWidth="1"/>
    <col min="1550" max="1550" width="10" style="11" customWidth="1"/>
    <col min="1551" max="1792" width="11.42578125" style="11"/>
    <col min="1793" max="1793" width="47.5703125" style="11" customWidth="1"/>
    <col min="1794" max="1805" width="6.7109375" style="11" customWidth="1"/>
    <col min="1806" max="1806" width="10" style="11" customWidth="1"/>
    <col min="1807" max="2048" width="11.42578125" style="11"/>
    <col min="2049" max="2049" width="47.5703125" style="11" customWidth="1"/>
    <col min="2050" max="2061" width="6.7109375" style="11" customWidth="1"/>
    <col min="2062" max="2062" width="10" style="11" customWidth="1"/>
    <col min="2063" max="2304" width="11.42578125" style="11"/>
    <col min="2305" max="2305" width="47.5703125" style="11" customWidth="1"/>
    <col min="2306" max="2317" width="6.7109375" style="11" customWidth="1"/>
    <col min="2318" max="2318" width="10" style="11" customWidth="1"/>
    <col min="2319" max="2560" width="11.42578125" style="11"/>
    <col min="2561" max="2561" width="47.5703125" style="11" customWidth="1"/>
    <col min="2562" max="2573" width="6.7109375" style="11" customWidth="1"/>
    <col min="2574" max="2574" width="10" style="11" customWidth="1"/>
    <col min="2575" max="2816" width="11.42578125" style="11"/>
    <col min="2817" max="2817" width="47.5703125" style="11" customWidth="1"/>
    <col min="2818" max="2829" width="6.7109375" style="11" customWidth="1"/>
    <col min="2830" max="2830" width="10" style="11" customWidth="1"/>
    <col min="2831" max="3072" width="11.42578125" style="11"/>
    <col min="3073" max="3073" width="47.5703125" style="11" customWidth="1"/>
    <col min="3074" max="3085" width="6.7109375" style="11" customWidth="1"/>
    <col min="3086" max="3086" width="10" style="11" customWidth="1"/>
    <col min="3087" max="3328" width="11.42578125" style="11"/>
    <col min="3329" max="3329" width="47.5703125" style="11" customWidth="1"/>
    <col min="3330" max="3341" width="6.7109375" style="11" customWidth="1"/>
    <col min="3342" max="3342" width="10" style="11" customWidth="1"/>
    <col min="3343" max="3584" width="11.42578125" style="11"/>
    <col min="3585" max="3585" width="47.5703125" style="11" customWidth="1"/>
    <col min="3586" max="3597" width="6.7109375" style="11" customWidth="1"/>
    <col min="3598" max="3598" width="10" style="11" customWidth="1"/>
    <col min="3599" max="3840" width="11.42578125" style="11"/>
    <col min="3841" max="3841" width="47.5703125" style="11" customWidth="1"/>
    <col min="3842" max="3853" width="6.7109375" style="11" customWidth="1"/>
    <col min="3854" max="3854" width="10" style="11" customWidth="1"/>
    <col min="3855" max="4096" width="11.42578125" style="11"/>
    <col min="4097" max="4097" width="47.5703125" style="11" customWidth="1"/>
    <col min="4098" max="4109" width="6.7109375" style="11" customWidth="1"/>
    <col min="4110" max="4110" width="10" style="11" customWidth="1"/>
    <col min="4111" max="4352" width="11.42578125" style="11"/>
    <col min="4353" max="4353" width="47.5703125" style="11" customWidth="1"/>
    <col min="4354" max="4365" width="6.7109375" style="11" customWidth="1"/>
    <col min="4366" max="4366" width="10" style="11" customWidth="1"/>
    <col min="4367" max="4608" width="11.42578125" style="11"/>
    <col min="4609" max="4609" width="47.5703125" style="11" customWidth="1"/>
    <col min="4610" max="4621" width="6.7109375" style="11" customWidth="1"/>
    <col min="4622" max="4622" width="10" style="11" customWidth="1"/>
    <col min="4623" max="4864" width="11.42578125" style="11"/>
    <col min="4865" max="4865" width="47.5703125" style="11" customWidth="1"/>
    <col min="4866" max="4877" width="6.7109375" style="11" customWidth="1"/>
    <col min="4878" max="4878" width="10" style="11" customWidth="1"/>
    <col min="4879" max="5120" width="11.42578125" style="11"/>
    <col min="5121" max="5121" width="47.5703125" style="11" customWidth="1"/>
    <col min="5122" max="5133" width="6.7109375" style="11" customWidth="1"/>
    <col min="5134" max="5134" width="10" style="11" customWidth="1"/>
    <col min="5135" max="5376" width="11.42578125" style="11"/>
    <col min="5377" max="5377" width="47.5703125" style="11" customWidth="1"/>
    <col min="5378" max="5389" width="6.7109375" style="11" customWidth="1"/>
    <col min="5390" max="5390" width="10" style="11" customWidth="1"/>
    <col min="5391" max="5632" width="11.42578125" style="11"/>
    <col min="5633" max="5633" width="47.5703125" style="11" customWidth="1"/>
    <col min="5634" max="5645" width="6.7109375" style="11" customWidth="1"/>
    <col min="5646" max="5646" width="10" style="11" customWidth="1"/>
    <col min="5647" max="5888" width="11.42578125" style="11"/>
    <col min="5889" max="5889" width="47.5703125" style="11" customWidth="1"/>
    <col min="5890" max="5901" width="6.7109375" style="11" customWidth="1"/>
    <col min="5902" max="5902" width="10" style="11" customWidth="1"/>
    <col min="5903" max="6144" width="11.42578125" style="11"/>
    <col min="6145" max="6145" width="47.5703125" style="11" customWidth="1"/>
    <col min="6146" max="6157" width="6.7109375" style="11" customWidth="1"/>
    <col min="6158" max="6158" width="10" style="11" customWidth="1"/>
    <col min="6159" max="6400" width="11.42578125" style="11"/>
    <col min="6401" max="6401" width="47.5703125" style="11" customWidth="1"/>
    <col min="6402" max="6413" width="6.7109375" style="11" customWidth="1"/>
    <col min="6414" max="6414" width="10" style="11" customWidth="1"/>
    <col min="6415" max="6656" width="11.42578125" style="11"/>
    <col min="6657" max="6657" width="47.5703125" style="11" customWidth="1"/>
    <col min="6658" max="6669" width="6.7109375" style="11" customWidth="1"/>
    <col min="6670" max="6670" width="10" style="11" customWidth="1"/>
    <col min="6671" max="6912" width="11.42578125" style="11"/>
    <col min="6913" max="6913" width="47.5703125" style="11" customWidth="1"/>
    <col min="6914" max="6925" width="6.7109375" style="11" customWidth="1"/>
    <col min="6926" max="6926" width="10" style="11" customWidth="1"/>
    <col min="6927" max="7168" width="11.42578125" style="11"/>
    <col min="7169" max="7169" width="47.5703125" style="11" customWidth="1"/>
    <col min="7170" max="7181" width="6.7109375" style="11" customWidth="1"/>
    <col min="7182" max="7182" width="10" style="11" customWidth="1"/>
    <col min="7183" max="7424" width="11.42578125" style="11"/>
    <col min="7425" max="7425" width="47.5703125" style="11" customWidth="1"/>
    <col min="7426" max="7437" width="6.7109375" style="11" customWidth="1"/>
    <col min="7438" max="7438" width="10" style="11" customWidth="1"/>
    <col min="7439" max="7680" width="11.42578125" style="11"/>
    <col min="7681" max="7681" width="47.5703125" style="11" customWidth="1"/>
    <col min="7682" max="7693" width="6.7109375" style="11" customWidth="1"/>
    <col min="7694" max="7694" width="10" style="11" customWidth="1"/>
    <col min="7695" max="7936" width="11.42578125" style="11"/>
    <col min="7937" max="7937" width="47.5703125" style="11" customWidth="1"/>
    <col min="7938" max="7949" width="6.7109375" style="11" customWidth="1"/>
    <col min="7950" max="7950" width="10" style="11" customWidth="1"/>
    <col min="7951" max="8192" width="11.42578125" style="11"/>
    <col min="8193" max="8193" width="47.5703125" style="11" customWidth="1"/>
    <col min="8194" max="8205" width="6.7109375" style="11" customWidth="1"/>
    <col min="8206" max="8206" width="10" style="11" customWidth="1"/>
    <col min="8207" max="8448" width="11.42578125" style="11"/>
    <col min="8449" max="8449" width="47.5703125" style="11" customWidth="1"/>
    <col min="8450" max="8461" width="6.7109375" style="11" customWidth="1"/>
    <col min="8462" max="8462" width="10" style="11" customWidth="1"/>
    <col min="8463" max="8704" width="11.42578125" style="11"/>
    <col min="8705" max="8705" width="47.5703125" style="11" customWidth="1"/>
    <col min="8706" max="8717" width="6.7109375" style="11" customWidth="1"/>
    <col min="8718" max="8718" width="10" style="11" customWidth="1"/>
    <col min="8719" max="8960" width="11.42578125" style="11"/>
    <col min="8961" max="8961" width="47.5703125" style="11" customWidth="1"/>
    <col min="8962" max="8973" width="6.7109375" style="11" customWidth="1"/>
    <col min="8974" max="8974" width="10" style="11" customWidth="1"/>
    <col min="8975" max="9216" width="11.42578125" style="11"/>
    <col min="9217" max="9217" width="47.5703125" style="11" customWidth="1"/>
    <col min="9218" max="9229" width="6.7109375" style="11" customWidth="1"/>
    <col min="9230" max="9230" width="10" style="11" customWidth="1"/>
    <col min="9231" max="9472" width="11.42578125" style="11"/>
    <col min="9473" max="9473" width="47.5703125" style="11" customWidth="1"/>
    <col min="9474" max="9485" width="6.7109375" style="11" customWidth="1"/>
    <col min="9486" max="9486" width="10" style="11" customWidth="1"/>
    <col min="9487" max="9728" width="11.42578125" style="11"/>
    <col min="9729" max="9729" width="47.5703125" style="11" customWidth="1"/>
    <col min="9730" max="9741" width="6.7109375" style="11" customWidth="1"/>
    <col min="9742" max="9742" width="10" style="11" customWidth="1"/>
    <col min="9743" max="9984" width="11.42578125" style="11"/>
    <col min="9985" max="9985" width="47.5703125" style="11" customWidth="1"/>
    <col min="9986" max="9997" width="6.7109375" style="11" customWidth="1"/>
    <col min="9998" max="9998" width="10" style="11" customWidth="1"/>
    <col min="9999" max="10240" width="11.42578125" style="11"/>
    <col min="10241" max="10241" width="47.5703125" style="11" customWidth="1"/>
    <col min="10242" max="10253" width="6.7109375" style="11" customWidth="1"/>
    <col min="10254" max="10254" width="10" style="11" customWidth="1"/>
    <col min="10255" max="10496" width="11.42578125" style="11"/>
    <col min="10497" max="10497" width="47.5703125" style="11" customWidth="1"/>
    <col min="10498" max="10509" width="6.7109375" style="11" customWidth="1"/>
    <col min="10510" max="10510" width="10" style="11" customWidth="1"/>
    <col min="10511" max="10752" width="11.42578125" style="11"/>
    <col min="10753" max="10753" width="47.5703125" style="11" customWidth="1"/>
    <col min="10754" max="10765" width="6.7109375" style="11" customWidth="1"/>
    <col min="10766" max="10766" width="10" style="11" customWidth="1"/>
    <col min="10767" max="11008" width="11.42578125" style="11"/>
    <col min="11009" max="11009" width="47.5703125" style="11" customWidth="1"/>
    <col min="11010" max="11021" width="6.7109375" style="11" customWidth="1"/>
    <col min="11022" max="11022" width="10" style="11" customWidth="1"/>
    <col min="11023" max="11264" width="11.42578125" style="11"/>
    <col min="11265" max="11265" width="47.5703125" style="11" customWidth="1"/>
    <col min="11266" max="11277" width="6.7109375" style="11" customWidth="1"/>
    <col min="11278" max="11278" width="10" style="11" customWidth="1"/>
    <col min="11279" max="11520" width="11.42578125" style="11"/>
    <col min="11521" max="11521" width="47.5703125" style="11" customWidth="1"/>
    <col min="11522" max="11533" width="6.7109375" style="11" customWidth="1"/>
    <col min="11534" max="11534" width="10" style="11" customWidth="1"/>
    <col min="11535" max="11776" width="11.42578125" style="11"/>
    <col min="11777" max="11777" width="47.5703125" style="11" customWidth="1"/>
    <col min="11778" max="11789" width="6.7109375" style="11" customWidth="1"/>
    <col min="11790" max="11790" width="10" style="11" customWidth="1"/>
    <col min="11791" max="12032" width="11.42578125" style="11"/>
    <col min="12033" max="12033" width="47.5703125" style="11" customWidth="1"/>
    <col min="12034" max="12045" width="6.7109375" style="11" customWidth="1"/>
    <col min="12046" max="12046" width="10" style="11" customWidth="1"/>
    <col min="12047" max="12288" width="11.42578125" style="11"/>
    <col min="12289" max="12289" width="47.5703125" style="11" customWidth="1"/>
    <col min="12290" max="12301" width="6.7109375" style="11" customWidth="1"/>
    <col min="12302" max="12302" width="10" style="11" customWidth="1"/>
    <col min="12303" max="12544" width="11.42578125" style="11"/>
    <col min="12545" max="12545" width="47.5703125" style="11" customWidth="1"/>
    <col min="12546" max="12557" width="6.7109375" style="11" customWidth="1"/>
    <col min="12558" max="12558" width="10" style="11" customWidth="1"/>
    <col min="12559" max="12800" width="11.42578125" style="11"/>
    <col min="12801" max="12801" width="47.5703125" style="11" customWidth="1"/>
    <col min="12802" max="12813" width="6.7109375" style="11" customWidth="1"/>
    <col min="12814" max="12814" width="10" style="11" customWidth="1"/>
    <col min="12815" max="13056" width="11.42578125" style="11"/>
    <col min="13057" max="13057" width="47.5703125" style="11" customWidth="1"/>
    <col min="13058" max="13069" width="6.7109375" style="11" customWidth="1"/>
    <col min="13070" max="13070" width="10" style="11" customWidth="1"/>
    <col min="13071" max="13312" width="11.42578125" style="11"/>
    <col min="13313" max="13313" width="47.5703125" style="11" customWidth="1"/>
    <col min="13314" max="13325" width="6.7109375" style="11" customWidth="1"/>
    <col min="13326" max="13326" width="10" style="11" customWidth="1"/>
    <col min="13327" max="13568" width="11.42578125" style="11"/>
    <col min="13569" max="13569" width="47.5703125" style="11" customWidth="1"/>
    <col min="13570" max="13581" width="6.7109375" style="11" customWidth="1"/>
    <col min="13582" max="13582" width="10" style="11" customWidth="1"/>
    <col min="13583" max="13824" width="11.42578125" style="11"/>
    <col min="13825" max="13825" width="47.5703125" style="11" customWidth="1"/>
    <col min="13826" max="13837" width="6.7109375" style="11" customWidth="1"/>
    <col min="13838" max="13838" width="10" style="11" customWidth="1"/>
    <col min="13839" max="14080" width="11.42578125" style="11"/>
    <col min="14081" max="14081" width="47.5703125" style="11" customWidth="1"/>
    <col min="14082" max="14093" width="6.7109375" style="11" customWidth="1"/>
    <col min="14094" max="14094" width="10" style="11" customWidth="1"/>
    <col min="14095" max="14336" width="11.42578125" style="11"/>
    <col min="14337" max="14337" width="47.5703125" style="11" customWidth="1"/>
    <col min="14338" max="14349" width="6.7109375" style="11" customWidth="1"/>
    <col min="14350" max="14350" width="10" style="11" customWidth="1"/>
    <col min="14351" max="14592" width="11.42578125" style="11"/>
    <col min="14593" max="14593" width="47.5703125" style="11" customWidth="1"/>
    <col min="14594" max="14605" width="6.7109375" style="11" customWidth="1"/>
    <col min="14606" max="14606" width="10" style="11" customWidth="1"/>
    <col min="14607" max="14848" width="11.42578125" style="11"/>
    <col min="14849" max="14849" width="47.5703125" style="11" customWidth="1"/>
    <col min="14850" max="14861" width="6.7109375" style="11" customWidth="1"/>
    <col min="14862" max="14862" width="10" style="11" customWidth="1"/>
    <col min="14863" max="15104" width="11.42578125" style="11"/>
    <col min="15105" max="15105" width="47.5703125" style="11" customWidth="1"/>
    <col min="15106" max="15117" width="6.7109375" style="11" customWidth="1"/>
    <col min="15118" max="15118" width="10" style="11" customWidth="1"/>
    <col min="15119" max="15360" width="11.42578125" style="11"/>
    <col min="15361" max="15361" width="47.5703125" style="11" customWidth="1"/>
    <col min="15362" max="15373" width="6.7109375" style="11" customWidth="1"/>
    <col min="15374" max="15374" width="10" style="11" customWidth="1"/>
    <col min="15375" max="15616" width="11.42578125" style="11"/>
    <col min="15617" max="15617" width="47.5703125" style="11" customWidth="1"/>
    <col min="15618" max="15629" width="6.7109375" style="11" customWidth="1"/>
    <col min="15630" max="15630" width="10" style="11" customWidth="1"/>
    <col min="15631" max="15872" width="11.42578125" style="11"/>
    <col min="15873" max="15873" width="47.5703125" style="11" customWidth="1"/>
    <col min="15874" max="15885" width="6.7109375" style="11" customWidth="1"/>
    <col min="15886" max="15886" width="10" style="11" customWidth="1"/>
    <col min="15887" max="16128" width="11.42578125" style="11"/>
    <col min="16129" max="16129" width="47.5703125" style="11" customWidth="1"/>
    <col min="16130" max="16141" width="6.7109375" style="11" customWidth="1"/>
    <col min="16142" max="16142" width="10" style="11" customWidth="1"/>
    <col min="16143" max="16384" width="11.42578125" style="11"/>
  </cols>
  <sheetData>
    <row r="1" spans="1:15" x14ac:dyDescent="0.2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5" x14ac:dyDescent="0.2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5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5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 ht="18.75" customHeight="1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6.5" thickBot="1" x14ac:dyDescent="0.3">
      <c r="A8" s="13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5" t="s">
        <v>16</v>
      </c>
    </row>
    <row r="9" spans="1:15" ht="15.75" x14ac:dyDescent="0.25">
      <c r="A9" s="16" t="s">
        <v>17</v>
      </c>
      <c r="B9" s="17">
        <v>117</v>
      </c>
      <c r="C9" s="17">
        <v>135</v>
      </c>
      <c r="D9" s="17">
        <v>133</v>
      </c>
      <c r="E9" s="17">
        <v>127</v>
      </c>
      <c r="F9" s="17">
        <v>156</v>
      </c>
      <c r="G9" s="17">
        <v>128</v>
      </c>
      <c r="H9" s="17">
        <v>139</v>
      </c>
      <c r="I9" s="17">
        <v>108</v>
      </c>
      <c r="J9" s="17">
        <v>124</v>
      </c>
      <c r="K9" s="18">
        <v>156</v>
      </c>
      <c r="L9" s="17">
        <v>144</v>
      </c>
      <c r="M9" s="17">
        <v>172</v>
      </c>
      <c r="N9" s="19">
        <f>SUM(B9:M9)</f>
        <v>1639</v>
      </c>
    </row>
    <row r="10" spans="1:15" ht="15.75" x14ac:dyDescent="0.25">
      <c r="A10" s="20" t="s">
        <v>18</v>
      </c>
      <c r="B10" s="21">
        <v>2</v>
      </c>
      <c r="C10" s="21">
        <v>2</v>
      </c>
      <c r="D10" s="21">
        <v>3</v>
      </c>
      <c r="E10" s="21">
        <v>7</v>
      </c>
      <c r="F10" s="21">
        <v>3</v>
      </c>
      <c r="G10" s="21">
        <v>11</v>
      </c>
      <c r="H10" s="21">
        <v>10</v>
      </c>
      <c r="I10" s="21">
        <v>3</v>
      </c>
      <c r="J10" s="21">
        <v>2</v>
      </c>
      <c r="K10" s="22">
        <v>10</v>
      </c>
      <c r="L10" s="21">
        <v>4</v>
      </c>
      <c r="M10" s="21">
        <v>5</v>
      </c>
      <c r="N10" s="19">
        <f t="shared" ref="N10:N15" si="0">SUM(B10:M10)</f>
        <v>62</v>
      </c>
    </row>
    <row r="11" spans="1:15" ht="15.75" x14ac:dyDescent="0.25">
      <c r="A11" s="20" t="s">
        <v>19</v>
      </c>
      <c r="B11" s="21">
        <v>16</v>
      </c>
      <c r="C11" s="21">
        <v>31</v>
      </c>
      <c r="D11" s="21">
        <v>31</v>
      </c>
      <c r="E11" s="21">
        <v>26</v>
      </c>
      <c r="F11" s="21">
        <v>33</v>
      </c>
      <c r="G11" s="21">
        <v>31</v>
      </c>
      <c r="H11" s="21">
        <v>34</v>
      </c>
      <c r="I11" s="21">
        <v>32</v>
      </c>
      <c r="J11" s="21">
        <v>37</v>
      </c>
      <c r="K11" s="22">
        <v>36</v>
      </c>
      <c r="L11" s="21">
        <v>36</v>
      </c>
      <c r="M11" s="21">
        <v>45</v>
      </c>
      <c r="N11" s="19">
        <f t="shared" si="0"/>
        <v>388</v>
      </c>
    </row>
    <row r="12" spans="1:15" ht="15.75" x14ac:dyDescent="0.25">
      <c r="A12" s="20" t="s">
        <v>20</v>
      </c>
      <c r="B12" s="21">
        <v>67</v>
      </c>
      <c r="C12" s="21">
        <v>61</v>
      </c>
      <c r="D12" s="21">
        <v>81</v>
      </c>
      <c r="E12" s="21">
        <v>74</v>
      </c>
      <c r="F12" s="21">
        <v>79</v>
      </c>
      <c r="G12" s="21">
        <v>63</v>
      </c>
      <c r="H12" s="21">
        <v>79</v>
      </c>
      <c r="I12" s="21">
        <v>106</v>
      </c>
      <c r="J12" s="21">
        <v>72</v>
      </c>
      <c r="K12" s="22">
        <v>77</v>
      </c>
      <c r="L12" s="21">
        <v>81</v>
      </c>
      <c r="M12" s="21">
        <v>100</v>
      </c>
      <c r="N12" s="19">
        <f t="shared" si="0"/>
        <v>940</v>
      </c>
    </row>
    <row r="13" spans="1:15" ht="30.75" x14ac:dyDescent="0.25">
      <c r="A13" s="20" t="s">
        <v>21</v>
      </c>
      <c r="B13" s="21">
        <v>18</v>
      </c>
      <c r="C13" s="21">
        <v>27</v>
      </c>
      <c r="D13" s="21">
        <v>25</v>
      </c>
      <c r="E13" s="21">
        <v>21</v>
      </c>
      <c r="F13" s="21">
        <v>28</v>
      </c>
      <c r="G13" s="21">
        <v>37</v>
      </c>
      <c r="H13" s="21">
        <v>34</v>
      </c>
      <c r="I13" s="21">
        <v>21</v>
      </c>
      <c r="J13" s="21">
        <v>31</v>
      </c>
      <c r="K13" s="22">
        <v>27</v>
      </c>
      <c r="L13" s="21">
        <v>30</v>
      </c>
      <c r="M13" s="21">
        <v>25</v>
      </c>
      <c r="N13" s="19">
        <f t="shared" si="0"/>
        <v>324</v>
      </c>
    </row>
    <row r="14" spans="1:15" ht="15.75" x14ac:dyDescent="0.25">
      <c r="A14" s="20" t="s">
        <v>22</v>
      </c>
      <c r="B14" s="21">
        <v>2</v>
      </c>
      <c r="C14" s="21">
        <v>3</v>
      </c>
      <c r="D14" s="21">
        <v>2</v>
      </c>
      <c r="E14" s="21">
        <v>3</v>
      </c>
      <c r="F14" s="21">
        <v>2</v>
      </c>
      <c r="G14" s="21">
        <v>1</v>
      </c>
      <c r="H14" s="21">
        <v>0</v>
      </c>
      <c r="I14" s="21">
        <v>1</v>
      </c>
      <c r="J14" s="21">
        <v>0</v>
      </c>
      <c r="K14" s="22">
        <v>1</v>
      </c>
      <c r="L14" s="21">
        <v>1</v>
      </c>
      <c r="M14" s="21">
        <v>1</v>
      </c>
      <c r="N14" s="19">
        <f t="shared" si="0"/>
        <v>17</v>
      </c>
    </row>
    <row r="15" spans="1:15" ht="16.5" thickBot="1" x14ac:dyDescent="0.3">
      <c r="A15" s="23" t="s">
        <v>23</v>
      </c>
      <c r="B15" s="24">
        <v>4</v>
      </c>
      <c r="C15" s="21">
        <v>8</v>
      </c>
      <c r="D15" s="24">
        <v>14</v>
      </c>
      <c r="E15" s="24">
        <v>15</v>
      </c>
      <c r="F15" s="24">
        <v>5</v>
      </c>
      <c r="G15" s="24">
        <v>0</v>
      </c>
      <c r="H15" s="24">
        <v>3</v>
      </c>
      <c r="I15" s="24">
        <v>8</v>
      </c>
      <c r="J15" s="24">
        <v>16</v>
      </c>
      <c r="K15" s="25">
        <v>10</v>
      </c>
      <c r="L15" s="24">
        <v>5</v>
      </c>
      <c r="M15" s="24">
        <v>0</v>
      </c>
      <c r="N15" s="26">
        <f t="shared" si="0"/>
        <v>88</v>
      </c>
    </row>
    <row r="16" spans="1:15" ht="16.5" thickBot="1" x14ac:dyDescent="0.3">
      <c r="A16" s="27" t="s">
        <v>24</v>
      </c>
      <c r="B16" s="28">
        <f t="shared" ref="B16:M16" si="1">SUM(B8:B15)</f>
        <v>226</v>
      </c>
      <c r="C16" s="28">
        <f t="shared" si="1"/>
        <v>267</v>
      </c>
      <c r="D16" s="28">
        <f t="shared" si="1"/>
        <v>289</v>
      </c>
      <c r="E16" s="28">
        <f t="shared" si="1"/>
        <v>273</v>
      </c>
      <c r="F16" s="28">
        <f t="shared" si="1"/>
        <v>306</v>
      </c>
      <c r="G16" s="28">
        <f t="shared" si="1"/>
        <v>271</v>
      </c>
      <c r="H16" s="28">
        <f t="shared" si="1"/>
        <v>299</v>
      </c>
      <c r="I16" s="28">
        <f t="shared" si="1"/>
        <v>279</v>
      </c>
      <c r="J16" s="28">
        <f t="shared" si="1"/>
        <v>282</v>
      </c>
      <c r="K16" s="29">
        <f t="shared" si="1"/>
        <v>317</v>
      </c>
      <c r="L16" s="28">
        <f t="shared" si="1"/>
        <v>301</v>
      </c>
      <c r="M16" s="30">
        <f t="shared" si="1"/>
        <v>348</v>
      </c>
      <c r="N16" s="31">
        <f>SUM(B16:M16)</f>
        <v>3458</v>
      </c>
      <c r="O16" s="32"/>
    </row>
    <row r="17" spans="1:15" ht="15.75" thickBot="1" x14ac:dyDescent="0.25">
      <c r="A17" s="33"/>
      <c r="B17" s="34"/>
      <c r="C17" s="34"/>
      <c r="D17" s="34"/>
      <c r="E17" s="34"/>
      <c r="F17" s="35"/>
      <c r="G17" s="35"/>
      <c r="H17" s="35"/>
      <c r="I17" s="34"/>
      <c r="J17" s="36"/>
      <c r="K17" s="33"/>
      <c r="L17" s="36"/>
      <c r="M17" s="36"/>
      <c r="N17" s="37"/>
    </row>
    <row r="18" spans="1:15" ht="16.5" thickBot="1" x14ac:dyDescent="0.3">
      <c r="A18" s="13" t="s">
        <v>25</v>
      </c>
      <c r="B18" s="14" t="s">
        <v>26</v>
      </c>
      <c r="C18" s="14" t="s">
        <v>5</v>
      </c>
      <c r="D18" s="14" t="s">
        <v>27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4" t="s">
        <v>14</v>
      </c>
      <c r="M18" s="14" t="s">
        <v>15</v>
      </c>
      <c r="N18" s="15" t="s">
        <v>16</v>
      </c>
    </row>
    <row r="19" spans="1:15" ht="15.75" x14ac:dyDescent="0.25">
      <c r="A19" s="16" t="s">
        <v>28</v>
      </c>
      <c r="B19" s="17">
        <v>0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9">
        <f>SUM(B19:M19)</f>
        <v>1</v>
      </c>
    </row>
    <row r="20" spans="1:15" ht="15.75" x14ac:dyDescent="0.25">
      <c r="A20" s="20" t="s">
        <v>29</v>
      </c>
      <c r="B20" s="21">
        <v>6</v>
      </c>
      <c r="C20" s="21">
        <v>5</v>
      </c>
      <c r="D20" s="21">
        <v>4</v>
      </c>
      <c r="E20" s="21">
        <v>2</v>
      </c>
      <c r="F20" s="21">
        <v>3</v>
      </c>
      <c r="G20" s="21">
        <v>4</v>
      </c>
      <c r="H20" s="21">
        <v>5</v>
      </c>
      <c r="I20" s="21">
        <v>5</v>
      </c>
      <c r="J20" s="21">
        <v>5</v>
      </c>
      <c r="K20" s="22">
        <v>8</v>
      </c>
      <c r="L20" s="21">
        <v>1</v>
      </c>
      <c r="M20" s="21">
        <v>15</v>
      </c>
      <c r="N20" s="19">
        <f t="shared" ref="N20:N28" si="2">SUM(B20:M20)</f>
        <v>63</v>
      </c>
    </row>
    <row r="21" spans="1:15" ht="15.75" x14ac:dyDescent="0.25">
      <c r="A21" s="20" t="s">
        <v>30</v>
      </c>
      <c r="B21" s="21">
        <v>0</v>
      </c>
      <c r="C21" s="21">
        <v>1</v>
      </c>
      <c r="D21" s="21">
        <v>3</v>
      </c>
      <c r="E21" s="21">
        <v>2</v>
      </c>
      <c r="F21" s="21">
        <v>0</v>
      </c>
      <c r="G21" s="21">
        <v>0</v>
      </c>
      <c r="H21" s="21">
        <v>3</v>
      </c>
      <c r="I21" s="21">
        <v>3</v>
      </c>
      <c r="J21" s="21">
        <v>2</v>
      </c>
      <c r="K21" s="22">
        <v>1</v>
      </c>
      <c r="L21" s="21">
        <v>2</v>
      </c>
      <c r="M21" s="21">
        <v>2</v>
      </c>
      <c r="N21" s="19">
        <f t="shared" si="2"/>
        <v>19</v>
      </c>
    </row>
    <row r="22" spans="1:15" ht="15.75" x14ac:dyDescent="0.25">
      <c r="A22" s="20" t="s">
        <v>31</v>
      </c>
      <c r="B22" s="21">
        <v>4</v>
      </c>
      <c r="C22" s="21">
        <v>1</v>
      </c>
      <c r="D22" s="38">
        <v>2</v>
      </c>
      <c r="E22" s="21">
        <v>6</v>
      </c>
      <c r="F22" s="21">
        <v>3</v>
      </c>
      <c r="G22" s="21">
        <v>4</v>
      </c>
      <c r="H22" s="21">
        <v>3</v>
      </c>
      <c r="I22" s="21">
        <v>1</v>
      </c>
      <c r="J22" s="21">
        <v>6</v>
      </c>
      <c r="K22" s="22">
        <v>3</v>
      </c>
      <c r="L22" s="21">
        <v>1</v>
      </c>
      <c r="M22" s="21">
        <v>0</v>
      </c>
      <c r="N22" s="19">
        <f t="shared" si="2"/>
        <v>34</v>
      </c>
    </row>
    <row r="23" spans="1:15" ht="15.75" x14ac:dyDescent="0.25">
      <c r="A23" s="20" t="s">
        <v>32</v>
      </c>
      <c r="B23" s="21">
        <v>2</v>
      </c>
      <c r="C23" s="21">
        <v>4</v>
      </c>
      <c r="D23" s="21">
        <v>2</v>
      </c>
      <c r="E23" s="21">
        <v>0</v>
      </c>
      <c r="F23" s="21">
        <v>5</v>
      </c>
      <c r="G23" s="21">
        <v>2</v>
      </c>
      <c r="H23" s="21">
        <v>1</v>
      </c>
      <c r="I23" s="21">
        <v>3</v>
      </c>
      <c r="J23" s="21">
        <v>1</v>
      </c>
      <c r="K23" s="22">
        <v>2</v>
      </c>
      <c r="L23" s="21">
        <v>2</v>
      </c>
      <c r="M23" s="21">
        <v>4</v>
      </c>
      <c r="N23" s="19">
        <f t="shared" si="2"/>
        <v>28</v>
      </c>
    </row>
    <row r="24" spans="1:15" ht="15.75" x14ac:dyDescent="0.25">
      <c r="A24" s="20" t="s">
        <v>33</v>
      </c>
      <c r="B24" s="21">
        <v>2</v>
      </c>
      <c r="C24" s="21">
        <v>2</v>
      </c>
      <c r="D24" s="21">
        <v>1</v>
      </c>
      <c r="E24" s="21">
        <v>1</v>
      </c>
      <c r="F24" s="21">
        <v>2</v>
      </c>
      <c r="G24" s="21">
        <v>1</v>
      </c>
      <c r="H24" s="21">
        <v>1</v>
      </c>
      <c r="I24" s="21">
        <v>0</v>
      </c>
      <c r="J24" s="21">
        <v>1</v>
      </c>
      <c r="K24" s="22">
        <v>1</v>
      </c>
      <c r="L24" s="21">
        <v>0</v>
      </c>
      <c r="M24" s="21">
        <v>3</v>
      </c>
      <c r="N24" s="19">
        <f t="shared" si="2"/>
        <v>15</v>
      </c>
    </row>
    <row r="25" spans="1:15" ht="15.75" x14ac:dyDescent="0.25">
      <c r="A25" s="39" t="s">
        <v>34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0</v>
      </c>
      <c r="L25" s="21">
        <v>0</v>
      </c>
      <c r="M25" s="21">
        <v>0</v>
      </c>
      <c r="N25" s="19">
        <f t="shared" si="2"/>
        <v>0</v>
      </c>
    </row>
    <row r="26" spans="1:15" ht="15.75" x14ac:dyDescent="0.25">
      <c r="A26" s="20" t="s">
        <v>35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2">
        <v>0</v>
      </c>
      <c r="L26" s="21">
        <v>0</v>
      </c>
      <c r="M26" s="21">
        <v>0</v>
      </c>
      <c r="N26" s="19">
        <f t="shared" si="2"/>
        <v>0</v>
      </c>
    </row>
    <row r="27" spans="1:15" ht="16.5" thickBot="1" x14ac:dyDescent="0.3">
      <c r="A27" s="23" t="s">
        <v>36</v>
      </c>
      <c r="B27" s="24">
        <v>1</v>
      </c>
      <c r="C27" s="24">
        <v>1</v>
      </c>
      <c r="D27" s="24">
        <v>2</v>
      </c>
      <c r="E27" s="24">
        <v>3</v>
      </c>
      <c r="F27" s="24">
        <v>2</v>
      </c>
      <c r="G27" s="24">
        <v>0</v>
      </c>
      <c r="H27" s="24">
        <v>1</v>
      </c>
      <c r="I27" s="24">
        <v>1</v>
      </c>
      <c r="J27" s="24">
        <v>3</v>
      </c>
      <c r="K27" s="25">
        <v>2</v>
      </c>
      <c r="L27" s="24">
        <v>3</v>
      </c>
      <c r="M27" s="24">
        <v>1</v>
      </c>
      <c r="N27" s="26">
        <f t="shared" si="2"/>
        <v>20</v>
      </c>
    </row>
    <row r="28" spans="1:15" ht="16.5" thickBot="1" x14ac:dyDescent="0.3">
      <c r="A28" s="13" t="s">
        <v>24</v>
      </c>
      <c r="B28" s="28">
        <f t="shared" ref="B28:M28" si="3">SUM(B20:B27)</f>
        <v>15</v>
      </c>
      <c r="C28" s="28">
        <f t="shared" si="3"/>
        <v>14</v>
      </c>
      <c r="D28" s="28">
        <f t="shared" si="3"/>
        <v>14</v>
      </c>
      <c r="E28" s="28">
        <f>SUM(E19:E27)</f>
        <v>15</v>
      </c>
      <c r="F28" s="28">
        <f t="shared" si="3"/>
        <v>15</v>
      </c>
      <c r="G28" s="28">
        <f t="shared" si="3"/>
        <v>11</v>
      </c>
      <c r="H28" s="28">
        <f t="shared" si="3"/>
        <v>14</v>
      </c>
      <c r="I28" s="28">
        <f t="shared" si="3"/>
        <v>13</v>
      </c>
      <c r="J28" s="28">
        <f t="shared" si="3"/>
        <v>18</v>
      </c>
      <c r="K28" s="29">
        <f t="shared" si="3"/>
        <v>17</v>
      </c>
      <c r="L28" s="28">
        <f t="shared" si="3"/>
        <v>9</v>
      </c>
      <c r="M28" s="30">
        <f t="shared" si="3"/>
        <v>25</v>
      </c>
      <c r="N28" s="31">
        <f t="shared" si="2"/>
        <v>180</v>
      </c>
      <c r="O28" s="32"/>
    </row>
    <row r="29" spans="1:15" ht="15.75" thickBot="1" x14ac:dyDescent="0.25">
      <c r="A29" s="33"/>
      <c r="B29" s="34"/>
      <c r="C29" s="34"/>
      <c r="D29" s="34"/>
      <c r="E29" s="34"/>
      <c r="F29" s="35"/>
      <c r="G29" s="35"/>
      <c r="H29" s="40"/>
      <c r="I29" s="34"/>
      <c r="J29" s="36"/>
      <c r="K29" s="33"/>
      <c r="L29" s="36"/>
      <c r="M29" s="36"/>
      <c r="N29" s="37"/>
    </row>
    <row r="30" spans="1:15" ht="16.5" thickBot="1" x14ac:dyDescent="0.3">
      <c r="A30" s="13" t="s">
        <v>37</v>
      </c>
      <c r="B30" s="14" t="s">
        <v>26</v>
      </c>
      <c r="C30" s="14" t="s">
        <v>5</v>
      </c>
      <c r="D30" s="14" t="s">
        <v>27</v>
      </c>
      <c r="E30" s="14" t="s">
        <v>7</v>
      </c>
      <c r="F30" s="14" t="s">
        <v>8</v>
      </c>
      <c r="G30" s="14" t="s">
        <v>9</v>
      </c>
      <c r="H30" s="14" t="s">
        <v>10</v>
      </c>
      <c r="I30" s="14" t="s">
        <v>11</v>
      </c>
      <c r="J30" s="14" t="s">
        <v>12</v>
      </c>
      <c r="K30" s="14" t="s">
        <v>13</v>
      </c>
      <c r="L30" s="14" t="s">
        <v>14</v>
      </c>
      <c r="M30" s="14" t="s">
        <v>15</v>
      </c>
      <c r="N30" s="15" t="s">
        <v>16</v>
      </c>
    </row>
    <row r="31" spans="1:15" ht="15.75" x14ac:dyDescent="0.25">
      <c r="A31" s="16" t="s">
        <v>38</v>
      </c>
      <c r="B31" s="17">
        <v>0</v>
      </c>
      <c r="C31" s="17">
        <v>1</v>
      </c>
      <c r="D31" s="17">
        <v>6</v>
      </c>
      <c r="E31" s="17">
        <v>0</v>
      </c>
      <c r="F31" s="17">
        <v>10</v>
      </c>
      <c r="G31" s="17">
        <v>5</v>
      </c>
      <c r="H31" s="17">
        <v>3</v>
      </c>
      <c r="I31" s="17">
        <v>3</v>
      </c>
      <c r="J31" s="17">
        <v>1</v>
      </c>
      <c r="K31" s="18">
        <v>8</v>
      </c>
      <c r="L31" s="17">
        <v>4</v>
      </c>
      <c r="M31" s="17">
        <v>1</v>
      </c>
      <c r="N31" s="19">
        <f>SUM(B31:M31)</f>
        <v>42</v>
      </c>
    </row>
    <row r="32" spans="1:15" ht="15.75" x14ac:dyDescent="0.25">
      <c r="A32" s="20" t="s">
        <v>39</v>
      </c>
      <c r="B32" s="21">
        <v>0</v>
      </c>
      <c r="C32" s="21">
        <v>0</v>
      </c>
      <c r="D32" s="21">
        <v>0</v>
      </c>
      <c r="E32" s="21">
        <v>1</v>
      </c>
      <c r="F32" s="21">
        <v>2</v>
      </c>
      <c r="G32" s="21">
        <v>2</v>
      </c>
      <c r="H32" s="21">
        <v>2</v>
      </c>
      <c r="I32" s="21">
        <v>1</v>
      </c>
      <c r="J32" s="21">
        <v>1</v>
      </c>
      <c r="K32" s="22">
        <v>2</v>
      </c>
      <c r="L32" s="21">
        <v>2</v>
      </c>
      <c r="M32" s="21">
        <v>0</v>
      </c>
      <c r="N32" s="19">
        <f t="shared" ref="N32:N41" si="4">SUM(B32:M32)</f>
        <v>13</v>
      </c>
    </row>
    <row r="33" spans="1:14" ht="15.75" x14ac:dyDescent="0.25">
      <c r="A33" s="20" t="s">
        <v>40</v>
      </c>
      <c r="B33" s="21">
        <v>0</v>
      </c>
      <c r="C33" s="21">
        <v>0</v>
      </c>
      <c r="D33" s="21">
        <v>0</v>
      </c>
      <c r="E33" s="21">
        <v>1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2">
        <v>1</v>
      </c>
      <c r="L33" s="21">
        <v>0</v>
      </c>
      <c r="M33" s="21">
        <v>0</v>
      </c>
      <c r="N33" s="19">
        <f t="shared" si="4"/>
        <v>3</v>
      </c>
    </row>
    <row r="34" spans="1:14" ht="15.75" x14ac:dyDescent="0.25">
      <c r="A34" s="20" t="s">
        <v>41</v>
      </c>
      <c r="B34" s="21">
        <v>3</v>
      </c>
      <c r="C34" s="21">
        <v>1</v>
      </c>
      <c r="D34" s="21">
        <v>1</v>
      </c>
      <c r="E34" s="21">
        <v>5</v>
      </c>
      <c r="F34" s="21">
        <v>0</v>
      </c>
      <c r="G34" s="21">
        <v>2</v>
      </c>
      <c r="H34" s="21">
        <v>2</v>
      </c>
      <c r="I34" s="21">
        <v>2</v>
      </c>
      <c r="J34" s="21">
        <v>2</v>
      </c>
      <c r="K34" s="22">
        <v>2</v>
      </c>
      <c r="L34" s="21">
        <v>3</v>
      </c>
      <c r="M34" s="21">
        <v>1</v>
      </c>
      <c r="N34" s="19">
        <f t="shared" si="4"/>
        <v>24</v>
      </c>
    </row>
    <row r="35" spans="1:14" ht="15.75" x14ac:dyDescent="0.25">
      <c r="A35" s="20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1">
        <v>0</v>
      </c>
      <c r="M35" s="21">
        <v>0</v>
      </c>
      <c r="N35" s="19">
        <f t="shared" si="4"/>
        <v>0</v>
      </c>
    </row>
    <row r="36" spans="1:14" ht="15.75" x14ac:dyDescent="0.25">
      <c r="A36" s="20" t="s">
        <v>43</v>
      </c>
      <c r="B36" s="21">
        <v>1</v>
      </c>
      <c r="C36" s="21">
        <v>0</v>
      </c>
      <c r="D36" s="21">
        <v>0</v>
      </c>
      <c r="E36" s="21">
        <v>0</v>
      </c>
      <c r="F36" s="21">
        <v>1</v>
      </c>
      <c r="G36" s="21">
        <v>0</v>
      </c>
      <c r="H36" s="21">
        <v>0</v>
      </c>
      <c r="I36" s="21">
        <v>1</v>
      </c>
      <c r="J36" s="21">
        <v>1</v>
      </c>
      <c r="K36" s="22">
        <v>0</v>
      </c>
      <c r="L36" s="21">
        <v>0</v>
      </c>
      <c r="M36" s="21">
        <v>1</v>
      </c>
      <c r="N36" s="19">
        <f t="shared" si="4"/>
        <v>5</v>
      </c>
    </row>
    <row r="37" spans="1:14" ht="15.75" x14ac:dyDescent="0.25">
      <c r="A37" s="20" t="s">
        <v>44</v>
      </c>
      <c r="B37" s="21">
        <v>3</v>
      </c>
      <c r="C37" s="21">
        <v>0</v>
      </c>
      <c r="D37" s="21">
        <v>1</v>
      </c>
      <c r="E37" s="21">
        <v>1</v>
      </c>
      <c r="F37" s="21">
        <v>0</v>
      </c>
      <c r="G37" s="21">
        <v>0</v>
      </c>
      <c r="H37" s="21">
        <v>0</v>
      </c>
      <c r="I37" s="21">
        <v>1</v>
      </c>
      <c r="J37" s="21">
        <v>0</v>
      </c>
      <c r="K37" s="22">
        <v>0</v>
      </c>
      <c r="L37" s="21">
        <v>0</v>
      </c>
      <c r="M37" s="21">
        <v>0</v>
      </c>
      <c r="N37" s="19">
        <f t="shared" si="4"/>
        <v>6</v>
      </c>
    </row>
    <row r="38" spans="1:14" ht="15.75" x14ac:dyDescent="0.25">
      <c r="A38" s="41" t="s">
        <v>45</v>
      </c>
      <c r="B38" s="21">
        <v>0</v>
      </c>
      <c r="C38" s="21">
        <v>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2">
        <v>0</v>
      </c>
      <c r="L38" s="21">
        <v>0</v>
      </c>
      <c r="M38" s="21">
        <v>0</v>
      </c>
      <c r="N38" s="19">
        <f t="shared" si="4"/>
        <v>1</v>
      </c>
    </row>
    <row r="39" spans="1:14" ht="15.75" x14ac:dyDescent="0.25">
      <c r="A39" s="41" t="s">
        <v>46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2">
        <v>0</v>
      </c>
      <c r="L39" s="21">
        <v>1</v>
      </c>
      <c r="M39" s="21">
        <v>0</v>
      </c>
      <c r="N39" s="19">
        <f t="shared" si="4"/>
        <v>1</v>
      </c>
    </row>
    <row r="40" spans="1:14" ht="16.5" thickBot="1" x14ac:dyDescent="0.3">
      <c r="A40" s="42" t="s">
        <v>47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4">
        <v>0</v>
      </c>
      <c r="L40" s="43">
        <v>0</v>
      </c>
      <c r="M40" s="43">
        <v>0</v>
      </c>
      <c r="N40" s="26">
        <f t="shared" si="4"/>
        <v>0</v>
      </c>
    </row>
    <row r="41" spans="1:14" ht="16.5" thickBot="1" x14ac:dyDescent="0.3">
      <c r="A41" s="13" t="s">
        <v>24</v>
      </c>
      <c r="B41" s="28">
        <f t="shared" ref="B41:M41" si="5">SUM(B31:B40)</f>
        <v>7</v>
      </c>
      <c r="C41" s="28">
        <f t="shared" si="5"/>
        <v>3</v>
      </c>
      <c r="D41" s="28">
        <f t="shared" si="5"/>
        <v>8</v>
      </c>
      <c r="E41" s="30">
        <f t="shared" si="5"/>
        <v>8</v>
      </c>
      <c r="F41" s="45">
        <f t="shared" si="5"/>
        <v>14</v>
      </c>
      <c r="G41" s="46">
        <f t="shared" si="5"/>
        <v>9</v>
      </c>
      <c r="H41" s="47">
        <f t="shared" si="5"/>
        <v>7</v>
      </c>
      <c r="I41" s="28">
        <f t="shared" si="5"/>
        <v>8</v>
      </c>
      <c r="J41" s="28">
        <f t="shared" si="5"/>
        <v>5</v>
      </c>
      <c r="K41" s="29">
        <f t="shared" si="5"/>
        <v>13</v>
      </c>
      <c r="L41" s="28">
        <f t="shared" si="5"/>
        <v>10</v>
      </c>
      <c r="M41" s="30">
        <f t="shared" si="5"/>
        <v>3</v>
      </c>
      <c r="N41" s="31">
        <f t="shared" si="4"/>
        <v>95</v>
      </c>
    </row>
    <row r="42" spans="1:14" ht="15.75" x14ac:dyDescent="0.25">
      <c r="A42" s="32"/>
      <c r="B42" s="48"/>
      <c r="C42" s="48"/>
      <c r="D42" s="48"/>
      <c r="E42" s="48"/>
      <c r="F42" s="48"/>
      <c r="G42" s="48"/>
      <c r="H42" s="48"/>
      <c r="I42" s="48"/>
      <c r="J42" s="48"/>
      <c r="K42" s="32"/>
      <c r="L42" s="48"/>
      <c r="M42" s="48"/>
      <c r="N42" s="48"/>
    </row>
    <row r="43" spans="1:14" ht="15.75" thickBot="1" x14ac:dyDescent="0.25">
      <c r="A43" s="33"/>
      <c r="B43" s="34"/>
      <c r="C43" s="34"/>
      <c r="D43" s="34"/>
      <c r="E43" s="34"/>
      <c r="F43" s="49"/>
      <c r="G43" s="49"/>
      <c r="H43" s="36"/>
      <c r="I43" s="34"/>
      <c r="J43" s="36"/>
      <c r="K43" s="33"/>
      <c r="L43" s="36"/>
      <c r="M43" s="36"/>
      <c r="N43" s="37"/>
    </row>
    <row r="44" spans="1:14" ht="16.5" thickBot="1" x14ac:dyDescent="0.3">
      <c r="A44" s="13" t="s">
        <v>48</v>
      </c>
      <c r="B44" s="14" t="s">
        <v>26</v>
      </c>
      <c r="C44" s="14" t="s">
        <v>5</v>
      </c>
      <c r="D44" s="14" t="s">
        <v>27</v>
      </c>
      <c r="E44" s="14" t="s">
        <v>7</v>
      </c>
      <c r="F44" s="14" t="s">
        <v>8</v>
      </c>
      <c r="G44" s="14" t="s">
        <v>9</v>
      </c>
      <c r="H44" s="14" t="s">
        <v>10</v>
      </c>
      <c r="I44" s="14" t="s">
        <v>11</v>
      </c>
      <c r="J44" s="14" t="s">
        <v>12</v>
      </c>
      <c r="K44" s="50" t="s">
        <v>13</v>
      </c>
      <c r="L44" s="14" t="s">
        <v>14</v>
      </c>
      <c r="M44" s="14" t="s">
        <v>15</v>
      </c>
      <c r="N44" s="15" t="s">
        <v>16</v>
      </c>
    </row>
    <row r="45" spans="1:14" ht="15.75" x14ac:dyDescent="0.25">
      <c r="A45" s="16" t="s">
        <v>49</v>
      </c>
      <c r="B45" s="17">
        <v>1</v>
      </c>
      <c r="C45" s="17">
        <v>1</v>
      </c>
      <c r="D45" s="17">
        <v>2</v>
      </c>
      <c r="E45" s="17">
        <v>0</v>
      </c>
      <c r="F45" s="17">
        <v>1</v>
      </c>
      <c r="G45" s="17">
        <v>0</v>
      </c>
      <c r="H45" s="17">
        <v>1</v>
      </c>
      <c r="I45" s="17">
        <v>2</v>
      </c>
      <c r="J45" s="17">
        <v>0</v>
      </c>
      <c r="K45" s="18">
        <v>2</v>
      </c>
      <c r="L45" s="17">
        <v>3</v>
      </c>
      <c r="M45" s="17">
        <v>0</v>
      </c>
      <c r="N45" s="19">
        <f>SUM(B45:M45)</f>
        <v>13</v>
      </c>
    </row>
    <row r="46" spans="1:14" ht="15.75" x14ac:dyDescent="0.25">
      <c r="A46" s="20" t="s">
        <v>50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  <c r="L46" s="21">
        <v>0</v>
      </c>
      <c r="M46" s="21">
        <v>0</v>
      </c>
      <c r="N46" s="19">
        <f t="shared" ref="N46:N52" si="6">SUM(B46:M46)</f>
        <v>0</v>
      </c>
    </row>
    <row r="47" spans="1:14" ht="15.75" x14ac:dyDescent="0.25">
      <c r="A47" s="20" t="s">
        <v>51</v>
      </c>
      <c r="B47" s="21">
        <v>3</v>
      </c>
      <c r="C47" s="21">
        <v>0</v>
      </c>
      <c r="D47" s="21">
        <v>1</v>
      </c>
      <c r="E47" s="21">
        <v>0</v>
      </c>
      <c r="F47" s="21">
        <v>0</v>
      </c>
      <c r="G47" s="21">
        <v>0</v>
      </c>
      <c r="H47" s="21">
        <v>0</v>
      </c>
      <c r="I47" s="21">
        <v>2</v>
      </c>
      <c r="J47" s="21">
        <v>1</v>
      </c>
      <c r="K47" s="22">
        <v>0</v>
      </c>
      <c r="L47" s="21">
        <v>0</v>
      </c>
      <c r="M47" s="21">
        <v>0</v>
      </c>
      <c r="N47" s="19">
        <f t="shared" si="6"/>
        <v>7</v>
      </c>
    </row>
    <row r="48" spans="1:14" ht="15.75" x14ac:dyDescent="0.25">
      <c r="A48" s="20" t="s">
        <v>52</v>
      </c>
      <c r="B48" s="21">
        <v>3</v>
      </c>
      <c r="C48" s="21">
        <v>2</v>
      </c>
      <c r="D48" s="21">
        <v>0</v>
      </c>
      <c r="E48" s="21">
        <v>5</v>
      </c>
      <c r="F48" s="21">
        <v>5</v>
      </c>
      <c r="G48" s="21">
        <v>5</v>
      </c>
      <c r="H48" s="21">
        <v>1</v>
      </c>
      <c r="I48" s="21">
        <v>5</v>
      </c>
      <c r="J48" s="21">
        <v>0</v>
      </c>
      <c r="K48" s="22">
        <v>9</v>
      </c>
      <c r="L48" s="21">
        <v>15</v>
      </c>
      <c r="M48" s="21">
        <v>2</v>
      </c>
      <c r="N48" s="19">
        <f t="shared" si="6"/>
        <v>52</v>
      </c>
    </row>
    <row r="49" spans="1:15" ht="15.75" x14ac:dyDescent="0.25">
      <c r="A49" s="20" t="s">
        <v>53</v>
      </c>
      <c r="B49" s="21">
        <v>0</v>
      </c>
      <c r="C49" s="21">
        <v>0</v>
      </c>
      <c r="D49" s="21">
        <v>1</v>
      </c>
      <c r="E49" s="21">
        <v>1</v>
      </c>
      <c r="F49" s="21">
        <v>2</v>
      </c>
      <c r="G49" s="21">
        <v>0</v>
      </c>
      <c r="H49" s="21">
        <v>0</v>
      </c>
      <c r="I49" s="21">
        <v>0</v>
      </c>
      <c r="J49" s="21">
        <v>1</v>
      </c>
      <c r="K49" s="22">
        <v>0</v>
      </c>
      <c r="L49" s="21">
        <v>10</v>
      </c>
      <c r="M49" s="21">
        <v>2</v>
      </c>
      <c r="N49" s="19">
        <f t="shared" si="6"/>
        <v>17</v>
      </c>
    </row>
    <row r="50" spans="1:15" ht="15.75" x14ac:dyDescent="0.25">
      <c r="A50" s="20" t="s">
        <v>54</v>
      </c>
      <c r="B50" s="21">
        <v>10</v>
      </c>
      <c r="C50" s="21">
        <v>2</v>
      </c>
      <c r="D50" s="21">
        <v>3</v>
      </c>
      <c r="E50" s="21">
        <v>4</v>
      </c>
      <c r="F50" s="21">
        <v>0</v>
      </c>
      <c r="G50" s="21">
        <v>5</v>
      </c>
      <c r="H50" s="21">
        <v>2</v>
      </c>
      <c r="I50" s="21">
        <v>4</v>
      </c>
      <c r="J50" s="21">
        <v>4</v>
      </c>
      <c r="K50" s="22">
        <v>2</v>
      </c>
      <c r="L50" s="21">
        <v>6</v>
      </c>
      <c r="M50" s="21">
        <v>1</v>
      </c>
      <c r="N50" s="19">
        <f t="shared" si="6"/>
        <v>43</v>
      </c>
    </row>
    <row r="51" spans="1:15" ht="16.5" thickBot="1" x14ac:dyDescent="0.3">
      <c r="A51" s="23" t="s">
        <v>55</v>
      </c>
      <c r="B51" s="51">
        <v>3</v>
      </c>
      <c r="C51" s="24">
        <v>0</v>
      </c>
      <c r="D51" s="24">
        <v>0</v>
      </c>
      <c r="E51" s="24">
        <v>2</v>
      </c>
      <c r="F51" s="24">
        <v>0</v>
      </c>
      <c r="G51" s="24">
        <v>0</v>
      </c>
      <c r="H51" s="24">
        <v>3</v>
      </c>
      <c r="I51" s="24">
        <v>1</v>
      </c>
      <c r="J51" s="24">
        <v>0</v>
      </c>
      <c r="K51" s="25">
        <v>1</v>
      </c>
      <c r="L51" s="24">
        <v>0</v>
      </c>
      <c r="M51" s="24">
        <v>0</v>
      </c>
      <c r="N51" s="26">
        <f t="shared" si="6"/>
        <v>10</v>
      </c>
    </row>
    <row r="52" spans="1:15" ht="16.5" thickBot="1" x14ac:dyDescent="0.3">
      <c r="A52" s="13" t="s">
        <v>24</v>
      </c>
      <c r="B52" s="28">
        <f>SUM(B45:B51)</f>
        <v>20</v>
      </c>
      <c r="C52" s="28">
        <f>SUM(C45:C51)</f>
        <v>5</v>
      </c>
      <c r="D52" s="28">
        <f>SUM(D45:D51)</f>
        <v>7</v>
      </c>
      <c r="E52" s="28">
        <f>SUM(E45:E51)</f>
        <v>12</v>
      </c>
      <c r="F52" s="28">
        <f>SUM(F45:F51)</f>
        <v>8</v>
      </c>
      <c r="G52" s="28">
        <f t="shared" ref="G52:M52" si="7">SUM(G44:G51)</f>
        <v>10</v>
      </c>
      <c r="H52" s="28">
        <f t="shared" si="7"/>
        <v>7</v>
      </c>
      <c r="I52" s="28">
        <f t="shared" si="7"/>
        <v>14</v>
      </c>
      <c r="J52" s="28">
        <f t="shared" si="7"/>
        <v>6</v>
      </c>
      <c r="K52" s="29">
        <f t="shared" si="7"/>
        <v>14</v>
      </c>
      <c r="L52" s="28">
        <f t="shared" si="7"/>
        <v>34</v>
      </c>
      <c r="M52" s="30">
        <f t="shared" si="7"/>
        <v>5</v>
      </c>
      <c r="N52" s="31">
        <f t="shared" si="6"/>
        <v>142</v>
      </c>
      <c r="O52" s="32"/>
    </row>
    <row r="53" spans="1:15" ht="15.75" thickBot="1" x14ac:dyDescent="0.25">
      <c r="A53" s="33"/>
      <c r="B53" s="34"/>
      <c r="C53" s="34"/>
      <c r="D53" s="34"/>
      <c r="E53" s="34"/>
      <c r="F53" s="35"/>
      <c r="G53" s="35"/>
      <c r="H53" s="40"/>
      <c r="I53" s="34"/>
      <c r="J53" s="36"/>
      <c r="K53" s="33"/>
      <c r="L53" s="36"/>
      <c r="M53" s="36"/>
      <c r="N53" s="37"/>
    </row>
    <row r="54" spans="1:15" ht="16.5" thickBot="1" x14ac:dyDescent="0.3">
      <c r="A54" s="52" t="s">
        <v>56</v>
      </c>
      <c r="B54" s="53" t="s">
        <v>4</v>
      </c>
      <c r="C54" s="14" t="s">
        <v>5</v>
      </c>
      <c r="D54" s="14" t="s">
        <v>27</v>
      </c>
      <c r="E54" s="14" t="s">
        <v>7</v>
      </c>
      <c r="F54" s="14" t="s">
        <v>8</v>
      </c>
      <c r="G54" s="14" t="s">
        <v>9</v>
      </c>
      <c r="H54" s="14" t="s">
        <v>10</v>
      </c>
      <c r="I54" s="14" t="s">
        <v>11</v>
      </c>
      <c r="J54" s="14" t="s">
        <v>12</v>
      </c>
      <c r="K54" s="14" t="s">
        <v>13</v>
      </c>
      <c r="L54" s="14" t="s">
        <v>14</v>
      </c>
      <c r="M54" s="14" t="s">
        <v>15</v>
      </c>
      <c r="N54" s="15" t="s">
        <v>16</v>
      </c>
    </row>
    <row r="55" spans="1:15" ht="15.75" x14ac:dyDescent="0.25">
      <c r="A55" s="54" t="s">
        <v>57</v>
      </c>
      <c r="B55" s="17">
        <v>0</v>
      </c>
      <c r="C55" s="17">
        <v>0</v>
      </c>
      <c r="D55" s="17">
        <v>1</v>
      </c>
      <c r="E55" s="17">
        <v>1</v>
      </c>
      <c r="F55" s="17">
        <v>0</v>
      </c>
      <c r="G55" s="17">
        <v>0</v>
      </c>
      <c r="H55" s="17">
        <v>0</v>
      </c>
      <c r="I55" s="55">
        <v>1</v>
      </c>
      <c r="J55" s="17">
        <v>0</v>
      </c>
      <c r="K55" s="18">
        <v>0</v>
      </c>
      <c r="L55" s="17">
        <v>0</v>
      </c>
      <c r="M55" s="17">
        <v>2</v>
      </c>
      <c r="N55" s="19">
        <f>SUM(B55:M55)</f>
        <v>5</v>
      </c>
    </row>
    <row r="56" spans="1:15" ht="15.75" x14ac:dyDescent="0.25">
      <c r="A56" s="20" t="s">
        <v>58</v>
      </c>
      <c r="B56" s="21">
        <v>0</v>
      </c>
      <c r="C56" s="21">
        <v>0</v>
      </c>
      <c r="D56" s="21">
        <v>0</v>
      </c>
      <c r="E56" s="21">
        <v>2</v>
      </c>
      <c r="F56" s="21">
        <v>0</v>
      </c>
      <c r="G56" s="21">
        <v>0</v>
      </c>
      <c r="H56" s="21">
        <v>0</v>
      </c>
      <c r="I56" s="56">
        <v>0</v>
      </c>
      <c r="J56" s="21">
        <v>0</v>
      </c>
      <c r="K56" s="22">
        <v>0</v>
      </c>
      <c r="L56" s="21">
        <v>0</v>
      </c>
      <c r="M56" s="21">
        <v>0</v>
      </c>
      <c r="N56" s="19">
        <f t="shared" ref="N56:N62" si="8">SUM(B56:M56)</f>
        <v>2</v>
      </c>
    </row>
    <row r="57" spans="1:15" ht="15.75" x14ac:dyDescent="0.25">
      <c r="A57" s="20" t="s">
        <v>59</v>
      </c>
      <c r="B57" s="21">
        <v>0</v>
      </c>
      <c r="C57" s="21">
        <v>0</v>
      </c>
      <c r="D57" s="21">
        <v>1</v>
      </c>
      <c r="E57" s="21">
        <v>1</v>
      </c>
      <c r="F57" s="21">
        <v>0</v>
      </c>
      <c r="G57" s="21">
        <v>0</v>
      </c>
      <c r="H57" s="21">
        <v>2</v>
      </c>
      <c r="I57" s="56">
        <v>0</v>
      </c>
      <c r="J57" s="21">
        <v>1</v>
      </c>
      <c r="K57" s="22">
        <v>1</v>
      </c>
      <c r="L57" s="21">
        <v>3</v>
      </c>
      <c r="M57" s="21">
        <v>0</v>
      </c>
      <c r="N57" s="19">
        <f t="shared" si="8"/>
        <v>9</v>
      </c>
    </row>
    <row r="58" spans="1:15" ht="15.75" x14ac:dyDescent="0.25">
      <c r="A58" s="20" t="s">
        <v>60</v>
      </c>
      <c r="B58" s="21">
        <v>4</v>
      </c>
      <c r="C58" s="21">
        <v>7</v>
      </c>
      <c r="D58" s="21">
        <v>1</v>
      </c>
      <c r="E58" s="21">
        <v>6</v>
      </c>
      <c r="F58" s="21">
        <v>5</v>
      </c>
      <c r="G58" s="21">
        <v>7</v>
      </c>
      <c r="H58" s="21">
        <v>8</v>
      </c>
      <c r="I58" s="56">
        <v>9</v>
      </c>
      <c r="J58" s="21">
        <v>5</v>
      </c>
      <c r="K58" s="22">
        <v>4</v>
      </c>
      <c r="L58" s="21">
        <v>6</v>
      </c>
      <c r="M58" s="21">
        <v>3</v>
      </c>
      <c r="N58" s="19">
        <f t="shared" si="8"/>
        <v>65</v>
      </c>
    </row>
    <row r="59" spans="1:15" ht="15.75" x14ac:dyDescent="0.25">
      <c r="A59" s="20" t="s">
        <v>61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56">
        <v>1</v>
      </c>
      <c r="J59" s="21">
        <v>0</v>
      </c>
      <c r="K59" s="22">
        <v>0</v>
      </c>
      <c r="L59" s="21">
        <v>0</v>
      </c>
      <c r="M59" s="21">
        <v>0</v>
      </c>
      <c r="N59" s="19">
        <f t="shared" si="8"/>
        <v>1</v>
      </c>
    </row>
    <row r="60" spans="1:15" ht="15.75" x14ac:dyDescent="0.25">
      <c r="A60" s="20" t="s">
        <v>62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56">
        <v>0</v>
      </c>
      <c r="J60" s="21">
        <v>0</v>
      </c>
      <c r="K60" s="22">
        <v>0</v>
      </c>
      <c r="L60" s="21">
        <v>0</v>
      </c>
      <c r="M60" s="21">
        <v>0</v>
      </c>
      <c r="N60" s="19">
        <f t="shared" si="8"/>
        <v>0</v>
      </c>
    </row>
    <row r="61" spans="1:15" ht="16.5" thickBot="1" x14ac:dyDescent="0.3">
      <c r="A61" s="23" t="s">
        <v>63</v>
      </c>
      <c r="B61" s="51">
        <v>1</v>
      </c>
      <c r="C61" s="51">
        <v>2</v>
      </c>
      <c r="D61" s="51">
        <v>5</v>
      </c>
      <c r="E61" s="51">
        <v>2</v>
      </c>
      <c r="F61" s="51">
        <v>2</v>
      </c>
      <c r="G61" s="51">
        <v>2</v>
      </c>
      <c r="H61" s="51">
        <v>2</v>
      </c>
      <c r="I61" s="57">
        <v>2</v>
      </c>
      <c r="J61" s="51">
        <v>1</v>
      </c>
      <c r="K61" s="58">
        <v>4</v>
      </c>
      <c r="L61" s="51">
        <v>0</v>
      </c>
      <c r="M61" s="51">
        <v>2</v>
      </c>
      <c r="N61" s="26">
        <f t="shared" si="8"/>
        <v>25</v>
      </c>
    </row>
    <row r="62" spans="1:15" ht="16.5" thickBot="1" x14ac:dyDescent="0.3">
      <c r="A62" s="13" t="s">
        <v>24</v>
      </c>
      <c r="B62" s="28">
        <f>SUM(B55:B61)</f>
        <v>5</v>
      </c>
      <c r="C62" s="28">
        <f>SUM(C55:C61)</f>
        <v>9</v>
      </c>
      <c r="D62" s="28">
        <v>8</v>
      </c>
      <c r="E62" s="28">
        <f>SUM(E55:E61)</f>
        <v>12</v>
      </c>
      <c r="F62" s="28">
        <f>SUM(F55:F61)</f>
        <v>7</v>
      </c>
      <c r="G62" s="28">
        <f t="shared" ref="G62:M62" si="9">SUM(G54:G61)</f>
        <v>9</v>
      </c>
      <c r="H62" s="28">
        <f t="shared" si="9"/>
        <v>12</v>
      </c>
      <c r="I62" s="28">
        <f t="shared" si="9"/>
        <v>13</v>
      </c>
      <c r="J62" s="28">
        <f t="shared" si="9"/>
        <v>7</v>
      </c>
      <c r="K62" s="29">
        <f t="shared" si="9"/>
        <v>9</v>
      </c>
      <c r="L62" s="28">
        <f t="shared" si="9"/>
        <v>9</v>
      </c>
      <c r="M62" s="30">
        <f t="shared" si="9"/>
        <v>7</v>
      </c>
      <c r="N62" s="31">
        <f t="shared" si="8"/>
        <v>107</v>
      </c>
      <c r="O62" s="32"/>
    </row>
    <row r="63" spans="1:15" ht="15.75" x14ac:dyDescent="0.25">
      <c r="A63" s="32"/>
      <c r="B63" s="48"/>
      <c r="C63" s="48"/>
      <c r="D63" s="48"/>
      <c r="E63" s="48"/>
      <c r="F63" s="48"/>
      <c r="G63" s="59"/>
      <c r="H63" s="48"/>
      <c r="I63" s="48"/>
      <c r="J63" s="48"/>
      <c r="K63" s="32"/>
      <c r="L63" s="48"/>
      <c r="M63" s="48"/>
      <c r="N63" s="59"/>
      <c r="O63" s="32"/>
    </row>
    <row r="64" spans="1:15" ht="16.5" thickBot="1" x14ac:dyDescent="0.3">
      <c r="A64" s="33"/>
      <c r="B64" s="34"/>
      <c r="C64" s="34"/>
      <c r="D64" s="34"/>
      <c r="E64" s="34"/>
      <c r="F64" s="34"/>
      <c r="G64" s="34"/>
      <c r="H64" s="36"/>
      <c r="I64" s="34"/>
      <c r="J64" s="36"/>
      <c r="K64" s="33"/>
      <c r="L64" s="36"/>
      <c r="M64" s="36"/>
      <c r="N64" s="60"/>
    </row>
    <row r="65" spans="1:15" ht="16.5" thickBot="1" x14ac:dyDescent="0.3">
      <c r="A65" s="13" t="s">
        <v>64</v>
      </c>
      <c r="B65" s="29">
        <f t="shared" ref="B65:J65" si="10">SUM(B16,B28,B41,B52,B62)</f>
        <v>273</v>
      </c>
      <c r="C65" s="29">
        <f t="shared" si="10"/>
        <v>298</v>
      </c>
      <c r="D65" s="29">
        <f t="shared" si="10"/>
        <v>326</v>
      </c>
      <c r="E65" s="29">
        <f t="shared" si="10"/>
        <v>320</v>
      </c>
      <c r="F65" s="61">
        <f t="shared" si="10"/>
        <v>350</v>
      </c>
      <c r="G65" s="62">
        <f t="shared" si="10"/>
        <v>310</v>
      </c>
      <c r="H65" s="29">
        <f t="shared" si="10"/>
        <v>339</v>
      </c>
      <c r="I65" s="29">
        <f t="shared" si="10"/>
        <v>327</v>
      </c>
      <c r="J65" s="29">
        <f t="shared" si="10"/>
        <v>318</v>
      </c>
      <c r="K65" s="29">
        <f>SUM(K16,K28,K41,K52,K62)</f>
        <v>370</v>
      </c>
      <c r="L65" s="29">
        <f>SUM(L16,L28,L41,L52,L62)</f>
        <v>363</v>
      </c>
      <c r="M65" s="29">
        <f>SUM(M16,M28,M41,M52,M62)</f>
        <v>388</v>
      </c>
      <c r="N65" s="63">
        <f>SUM(B65:M65)</f>
        <v>3982</v>
      </c>
      <c r="O65" s="64"/>
    </row>
    <row r="66" spans="1:15" ht="15.7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5" ht="15.75" thickBot="1" x14ac:dyDescent="0.25">
      <c r="A67" s="33"/>
      <c r="B67" s="34"/>
      <c r="C67" s="34"/>
      <c r="D67" s="34"/>
      <c r="E67" s="34"/>
      <c r="F67" s="34"/>
      <c r="G67" s="49"/>
      <c r="H67" s="36"/>
      <c r="I67" s="34"/>
      <c r="J67" s="36"/>
      <c r="K67" s="33"/>
      <c r="L67" s="36"/>
      <c r="M67" s="36"/>
      <c r="N67" s="37"/>
    </row>
    <row r="68" spans="1:15" ht="16.5" thickBot="1" x14ac:dyDescent="0.3">
      <c r="A68" s="13" t="s">
        <v>65</v>
      </c>
      <c r="B68" s="14" t="s">
        <v>26</v>
      </c>
      <c r="C68" s="14" t="s">
        <v>5</v>
      </c>
      <c r="D68" s="14" t="s">
        <v>27</v>
      </c>
      <c r="E68" s="14" t="s">
        <v>7</v>
      </c>
      <c r="F68" s="14" t="s">
        <v>8</v>
      </c>
      <c r="G68" s="14" t="s">
        <v>9</v>
      </c>
      <c r="H68" s="14" t="s">
        <v>10</v>
      </c>
      <c r="I68" s="14" t="s">
        <v>11</v>
      </c>
      <c r="J68" s="14" t="s">
        <v>12</v>
      </c>
      <c r="K68" s="65" t="s">
        <v>13</v>
      </c>
      <c r="L68" s="14" t="s">
        <v>14</v>
      </c>
      <c r="M68" s="14" t="s">
        <v>15</v>
      </c>
      <c r="N68" s="15" t="s">
        <v>16</v>
      </c>
    </row>
    <row r="69" spans="1:15" ht="15.75" x14ac:dyDescent="0.25">
      <c r="A69" s="16" t="s">
        <v>66</v>
      </c>
      <c r="B69" s="17">
        <v>138</v>
      </c>
      <c r="C69" s="18">
        <v>161</v>
      </c>
      <c r="D69" s="66">
        <v>120</v>
      </c>
      <c r="E69" s="18">
        <v>160</v>
      </c>
      <c r="F69" s="18">
        <v>188</v>
      </c>
      <c r="G69" s="17">
        <v>150</v>
      </c>
      <c r="H69" s="18">
        <v>187</v>
      </c>
      <c r="I69" s="18">
        <v>142</v>
      </c>
      <c r="J69" s="18">
        <v>130</v>
      </c>
      <c r="K69" s="18">
        <v>345</v>
      </c>
      <c r="L69" s="18">
        <v>160</v>
      </c>
      <c r="M69" s="18">
        <v>208</v>
      </c>
      <c r="N69" s="19">
        <f>SUM(B69:M69)</f>
        <v>2089</v>
      </c>
    </row>
    <row r="70" spans="1:15" ht="15.75" x14ac:dyDescent="0.25">
      <c r="A70" s="20" t="s">
        <v>67</v>
      </c>
      <c r="B70" s="21">
        <v>71</v>
      </c>
      <c r="C70" s="21">
        <v>61</v>
      </c>
      <c r="D70" s="21">
        <v>69</v>
      </c>
      <c r="E70" s="21">
        <v>74</v>
      </c>
      <c r="F70" s="22">
        <v>79</v>
      </c>
      <c r="G70" s="21">
        <v>63</v>
      </c>
      <c r="H70" s="22">
        <v>79</v>
      </c>
      <c r="I70" s="22">
        <v>106</v>
      </c>
      <c r="J70" s="67">
        <v>72</v>
      </c>
      <c r="K70" s="22">
        <v>77</v>
      </c>
      <c r="L70" s="67">
        <v>81</v>
      </c>
      <c r="M70" s="21">
        <v>100</v>
      </c>
      <c r="N70" s="19">
        <f t="shared" ref="N70:N76" si="11">SUM(B70:M70)</f>
        <v>932</v>
      </c>
    </row>
    <row r="71" spans="1:15" ht="30.75" x14ac:dyDescent="0.25">
      <c r="A71" s="20" t="s">
        <v>68</v>
      </c>
      <c r="B71" s="21">
        <v>2</v>
      </c>
      <c r="C71" s="21">
        <v>3</v>
      </c>
      <c r="D71" s="21">
        <v>2</v>
      </c>
      <c r="E71" s="21">
        <v>7</v>
      </c>
      <c r="F71" s="21">
        <v>3</v>
      </c>
      <c r="G71" s="21">
        <v>10</v>
      </c>
      <c r="H71" s="22">
        <v>10</v>
      </c>
      <c r="I71" s="22">
        <v>3</v>
      </c>
      <c r="J71" s="67">
        <v>2</v>
      </c>
      <c r="K71" s="22">
        <v>10</v>
      </c>
      <c r="L71" s="21">
        <v>4</v>
      </c>
      <c r="M71" s="21">
        <v>5</v>
      </c>
      <c r="N71" s="19">
        <f t="shared" si="11"/>
        <v>61</v>
      </c>
    </row>
    <row r="72" spans="1:15" ht="30.75" x14ac:dyDescent="0.25">
      <c r="A72" s="20" t="s">
        <v>69</v>
      </c>
      <c r="B72" s="21">
        <v>17</v>
      </c>
      <c r="C72" s="21">
        <v>31</v>
      </c>
      <c r="D72" s="21">
        <v>25</v>
      </c>
      <c r="E72" s="21">
        <v>26</v>
      </c>
      <c r="F72" s="21">
        <v>33</v>
      </c>
      <c r="G72" s="21">
        <v>28</v>
      </c>
      <c r="H72" s="22">
        <v>34</v>
      </c>
      <c r="I72" s="22">
        <v>32</v>
      </c>
      <c r="J72" s="67">
        <v>37</v>
      </c>
      <c r="K72" s="22">
        <v>36</v>
      </c>
      <c r="L72" s="21">
        <v>36</v>
      </c>
      <c r="M72" s="21">
        <v>45</v>
      </c>
      <c r="N72" s="19">
        <f t="shared" si="11"/>
        <v>380</v>
      </c>
    </row>
    <row r="73" spans="1:15" ht="30.75" x14ac:dyDescent="0.25">
      <c r="A73" s="20" t="s">
        <v>70</v>
      </c>
      <c r="B73" s="21">
        <v>18</v>
      </c>
      <c r="C73" s="21">
        <v>27</v>
      </c>
      <c r="D73" s="21">
        <v>22</v>
      </c>
      <c r="E73" s="21">
        <v>21</v>
      </c>
      <c r="F73" s="21">
        <v>28</v>
      </c>
      <c r="G73" s="21">
        <v>37</v>
      </c>
      <c r="H73" s="22">
        <v>34</v>
      </c>
      <c r="I73" s="22">
        <v>21</v>
      </c>
      <c r="J73" s="67">
        <v>31</v>
      </c>
      <c r="K73" s="22">
        <v>27</v>
      </c>
      <c r="L73" s="21">
        <v>30</v>
      </c>
      <c r="M73" s="21">
        <v>25</v>
      </c>
      <c r="N73" s="19">
        <f t="shared" si="11"/>
        <v>321</v>
      </c>
    </row>
    <row r="74" spans="1:15" ht="15.75" x14ac:dyDescent="0.25">
      <c r="A74" s="20" t="s">
        <v>71</v>
      </c>
      <c r="B74" s="21">
        <v>4</v>
      </c>
      <c r="C74" s="21">
        <v>8</v>
      </c>
      <c r="D74" s="21">
        <v>9</v>
      </c>
      <c r="E74" s="21">
        <v>15</v>
      </c>
      <c r="F74" s="21">
        <v>5</v>
      </c>
      <c r="G74" s="21">
        <v>0</v>
      </c>
      <c r="H74" s="22">
        <v>3</v>
      </c>
      <c r="I74" s="22">
        <v>8</v>
      </c>
      <c r="J74" s="67">
        <v>16</v>
      </c>
      <c r="K74" s="22">
        <v>10</v>
      </c>
      <c r="L74" s="21">
        <v>5</v>
      </c>
      <c r="M74" s="21">
        <v>0</v>
      </c>
      <c r="N74" s="19">
        <f t="shared" si="11"/>
        <v>83</v>
      </c>
    </row>
    <row r="75" spans="1:15" ht="15.75" x14ac:dyDescent="0.25">
      <c r="A75" s="20" t="s">
        <v>72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  <c r="I75" s="22">
        <v>0</v>
      </c>
      <c r="J75" s="67">
        <v>0</v>
      </c>
      <c r="K75" s="22">
        <v>0</v>
      </c>
      <c r="L75" s="21">
        <v>0</v>
      </c>
      <c r="M75" s="21">
        <v>0</v>
      </c>
      <c r="N75" s="19">
        <f t="shared" si="11"/>
        <v>0</v>
      </c>
    </row>
    <row r="76" spans="1:15" ht="16.5" thickBot="1" x14ac:dyDescent="0.3">
      <c r="A76" s="23" t="s">
        <v>73</v>
      </c>
      <c r="B76" s="24">
        <v>3</v>
      </c>
      <c r="C76" s="24">
        <v>1</v>
      </c>
      <c r="D76" s="24">
        <v>0</v>
      </c>
      <c r="E76" s="24">
        <v>2</v>
      </c>
      <c r="F76" s="24">
        <v>1</v>
      </c>
      <c r="G76" s="24">
        <v>5</v>
      </c>
      <c r="H76" s="22">
        <v>2</v>
      </c>
      <c r="I76" s="25">
        <v>2</v>
      </c>
      <c r="J76" s="68">
        <v>4</v>
      </c>
      <c r="K76" s="25">
        <v>5</v>
      </c>
      <c r="L76" s="24">
        <v>3</v>
      </c>
      <c r="M76" s="24">
        <v>4</v>
      </c>
      <c r="N76" s="26">
        <f t="shared" si="11"/>
        <v>32</v>
      </c>
    </row>
    <row r="77" spans="1:15" ht="16.5" thickBot="1" x14ac:dyDescent="0.3">
      <c r="A77" s="13" t="s">
        <v>74</v>
      </c>
      <c r="B77" s="28">
        <f t="shared" ref="B77:M77" si="12">SUM(B69:B76)</f>
        <v>253</v>
      </c>
      <c r="C77" s="28">
        <f t="shared" si="12"/>
        <v>292</v>
      </c>
      <c r="D77" s="28">
        <f t="shared" si="12"/>
        <v>247</v>
      </c>
      <c r="E77" s="28">
        <f t="shared" si="12"/>
        <v>305</v>
      </c>
      <c r="F77" s="28">
        <f t="shared" si="12"/>
        <v>337</v>
      </c>
      <c r="G77" s="28">
        <f t="shared" si="12"/>
        <v>293</v>
      </c>
      <c r="H77" s="28">
        <f t="shared" si="12"/>
        <v>349</v>
      </c>
      <c r="I77" s="28">
        <f t="shared" si="12"/>
        <v>314</v>
      </c>
      <c r="J77" s="28">
        <f t="shared" si="12"/>
        <v>292</v>
      </c>
      <c r="K77" s="29">
        <f t="shared" si="12"/>
        <v>510</v>
      </c>
      <c r="L77" s="28">
        <f t="shared" si="12"/>
        <v>319</v>
      </c>
      <c r="M77" s="30">
        <f t="shared" si="12"/>
        <v>387</v>
      </c>
      <c r="N77" s="31">
        <f>SUM(B77:M77)</f>
        <v>3898</v>
      </c>
      <c r="O77" s="32"/>
    </row>
    <row r="78" spans="1:15" x14ac:dyDescent="0.2">
      <c r="A78" s="69"/>
      <c r="B78" s="34"/>
      <c r="C78" s="34"/>
      <c r="D78" s="34"/>
      <c r="E78" s="34"/>
      <c r="F78" s="34"/>
      <c r="G78" s="70"/>
      <c r="H78" s="36"/>
      <c r="I78" s="34"/>
      <c r="J78" s="36"/>
      <c r="K78" s="33"/>
      <c r="L78" s="36"/>
      <c r="M78" s="36"/>
      <c r="N78" s="37"/>
    </row>
    <row r="79" spans="1:15" x14ac:dyDescent="0.2">
      <c r="A79" s="69"/>
      <c r="B79" s="34"/>
      <c r="C79" s="34"/>
      <c r="D79" s="34"/>
      <c r="E79" s="34"/>
      <c r="F79" s="34"/>
      <c r="G79" s="34"/>
      <c r="H79" s="36"/>
      <c r="I79" s="34"/>
      <c r="J79" s="36"/>
      <c r="K79" s="33"/>
      <c r="L79" s="36"/>
      <c r="M79" s="36"/>
      <c r="N79" s="37"/>
    </row>
    <row r="80" spans="1:15" x14ac:dyDescent="0.2">
      <c r="A80" s="69"/>
      <c r="B80" s="34"/>
      <c r="C80" s="34"/>
      <c r="D80" s="34"/>
      <c r="E80" s="34"/>
      <c r="F80" s="34"/>
      <c r="G80" s="34"/>
      <c r="H80" s="36"/>
      <c r="I80" s="34"/>
      <c r="J80" s="36"/>
      <c r="K80" s="33"/>
      <c r="L80" s="36"/>
      <c r="M80" s="36"/>
      <c r="N80" s="37"/>
    </row>
    <row r="81" spans="1:14" ht="15.75" thickBot="1" x14ac:dyDescent="0.25">
      <c r="A81" s="69"/>
      <c r="B81" s="34"/>
      <c r="C81" s="34"/>
      <c r="D81" s="34"/>
      <c r="E81" s="34"/>
      <c r="F81" s="34"/>
      <c r="G81" s="34"/>
      <c r="H81" s="36"/>
      <c r="I81" s="34"/>
      <c r="J81" s="36"/>
      <c r="K81" s="33"/>
      <c r="L81" s="36"/>
      <c r="M81" s="36"/>
      <c r="N81" s="37"/>
    </row>
    <row r="82" spans="1:14" ht="16.5" thickBot="1" x14ac:dyDescent="0.3">
      <c r="A82" s="52" t="s">
        <v>75</v>
      </c>
      <c r="B82" s="53" t="s">
        <v>26</v>
      </c>
      <c r="C82" s="14" t="s">
        <v>5</v>
      </c>
      <c r="D82" s="14" t="s">
        <v>27</v>
      </c>
      <c r="E82" s="14" t="s">
        <v>7</v>
      </c>
      <c r="F82" s="14" t="s">
        <v>8</v>
      </c>
      <c r="G82" s="14" t="s">
        <v>9</v>
      </c>
      <c r="H82" s="14" t="s">
        <v>10</v>
      </c>
      <c r="I82" s="14" t="s">
        <v>11</v>
      </c>
      <c r="J82" s="14" t="s">
        <v>12</v>
      </c>
      <c r="K82" s="65" t="s">
        <v>13</v>
      </c>
      <c r="L82" s="14" t="s">
        <v>14</v>
      </c>
      <c r="M82" s="14" t="s">
        <v>15</v>
      </c>
      <c r="N82" s="15" t="s">
        <v>16</v>
      </c>
    </row>
    <row r="83" spans="1:14" ht="15.75" x14ac:dyDescent="0.25">
      <c r="A83" s="54" t="s">
        <v>76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71">
        <v>0</v>
      </c>
      <c r="L83" s="17">
        <v>0</v>
      </c>
      <c r="M83" s="17">
        <v>0</v>
      </c>
      <c r="N83" s="19">
        <f>SUM(B83:M83)</f>
        <v>0</v>
      </c>
    </row>
    <row r="84" spans="1:14" ht="15.75" x14ac:dyDescent="0.25">
      <c r="A84" s="20" t="s">
        <v>77</v>
      </c>
      <c r="B84" s="21">
        <v>0</v>
      </c>
      <c r="C84" s="21">
        <v>0</v>
      </c>
      <c r="D84" s="21">
        <v>1</v>
      </c>
      <c r="E84" s="21">
        <v>0</v>
      </c>
      <c r="F84" s="21">
        <v>0</v>
      </c>
      <c r="G84" s="21">
        <v>1</v>
      </c>
      <c r="H84" s="21">
        <v>0</v>
      </c>
      <c r="I84" s="21">
        <v>0</v>
      </c>
      <c r="J84" s="21">
        <v>0</v>
      </c>
      <c r="K84" s="22">
        <v>0</v>
      </c>
      <c r="L84" s="21">
        <v>1</v>
      </c>
      <c r="M84" s="21">
        <v>0</v>
      </c>
      <c r="N84" s="19">
        <f t="shared" ref="N84:N96" si="13">SUM(B84:M84)</f>
        <v>3</v>
      </c>
    </row>
    <row r="85" spans="1:14" ht="15.75" x14ac:dyDescent="0.25">
      <c r="A85" s="20" t="s">
        <v>78</v>
      </c>
      <c r="B85" s="21">
        <v>1</v>
      </c>
      <c r="C85" s="21">
        <v>2</v>
      </c>
      <c r="D85" s="21">
        <v>0</v>
      </c>
      <c r="E85" s="21">
        <v>0</v>
      </c>
      <c r="F85" s="21">
        <v>0</v>
      </c>
      <c r="G85" s="21">
        <v>0</v>
      </c>
      <c r="H85" s="21">
        <v>2</v>
      </c>
      <c r="I85" s="21">
        <v>0</v>
      </c>
      <c r="J85" s="21">
        <v>2</v>
      </c>
      <c r="K85" s="22">
        <v>0</v>
      </c>
      <c r="L85" s="21">
        <v>0</v>
      </c>
      <c r="M85" s="21">
        <v>0</v>
      </c>
      <c r="N85" s="19">
        <f t="shared" si="13"/>
        <v>7</v>
      </c>
    </row>
    <row r="86" spans="1:14" ht="15.75" x14ac:dyDescent="0.25">
      <c r="A86" s="20" t="s">
        <v>79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2">
        <v>0</v>
      </c>
      <c r="L86" s="21">
        <v>0</v>
      </c>
      <c r="M86" s="21">
        <v>0</v>
      </c>
      <c r="N86" s="19">
        <f t="shared" si="13"/>
        <v>0</v>
      </c>
    </row>
    <row r="87" spans="1:14" ht="15.75" x14ac:dyDescent="0.25">
      <c r="A87" s="20" t="s">
        <v>80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1">
        <v>0</v>
      </c>
      <c r="M87" s="21">
        <v>0</v>
      </c>
      <c r="N87" s="19">
        <f t="shared" si="13"/>
        <v>0</v>
      </c>
    </row>
    <row r="88" spans="1:14" ht="30.75" x14ac:dyDescent="0.25">
      <c r="A88" s="20" t="s">
        <v>81</v>
      </c>
      <c r="B88" s="21">
        <v>3</v>
      </c>
      <c r="C88" s="21">
        <v>6</v>
      </c>
      <c r="D88" s="21">
        <v>14</v>
      </c>
      <c r="E88" s="21">
        <v>6</v>
      </c>
      <c r="F88" s="21">
        <v>10</v>
      </c>
      <c r="G88" s="21">
        <v>13</v>
      </c>
      <c r="H88" s="21">
        <v>5</v>
      </c>
      <c r="I88" s="22">
        <v>5</v>
      </c>
      <c r="J88" s="21">
        <v>9</v>
      </c>
      <c r="K88" s="22">
        <v>17</v>
      </c>
      <c r="L88" s="21">
        <v>20</v>
      </c>
      <c r="M88" s="21">
        <v>13</v>
      </c>
      <c r="N88" s="19">
        <f t="shared" si="13"/>
        <v>121</v>
      </c>
    </row>
    <row r="89" spans="1:14" ht="15.75" x14ac:dyDescent="0.25">
      <c r="A89" s="20" t="s">
        <v>82</v>
      </c>
      <c r="B89" s="21">
        <v>89</v>
      </c>
      <c r="C89" s="67">
        <v>91</v>
      </c>
      <c r="D89" s="67">
        <v>134</v>
      </c>
      <c r="E89" s="22">
        <v>153</v>
      </c>
      <c r="F89" s="22">
        <v>202</v>
      </c>
      <c r="G89" s="22">
        <v>136</v>
      </c>
      <c r="H89" s="67">
        <v>96</v>
      </c>
      <c r="I89" s="67">
        <v>132</v>
      </c>
      <c r="J89" s="67">
        <v>108</v>
      </c>
      <c r="K89" s="22">
        <v>143</v>
      </c>
      <c r="L89" s="22">
        <v>134</v>
      </c>
      <c r="M89" s="22">
        <v>37</v>
      </c>
      <c r="N89" s="19">
        <f t="shared" si="13"/>
        <v>1455</v>
      </c>
    </row>
    <row r="90" spans="1:14" ht="15.75" x14ac:dyDescent="0.25">
      <c r="A90" s="20" t="s">
        <v>83</v>
      </c>
      <c r="B90" s="21">
        <v>0</v>
      </c>
      <c r="C90" s="21">
        <v>0</v>
      </c>
      <c r="D90" s="21">
        <v>2</v>
      </c>
      <c r="E90" s="21">
        <v>0</v>
      </c>
      <c r="F90" s="21">
        <v>2</v>
      </c>
      <c r="G90" s="21">
        <v>0</v>
      </c>
      <c r="H90" s="22">
        <v>1</v>
      </c>
      <c r="I90" s="22">
        <v>2</v>
      </c>
      <c r="J90" s="22">
        <v>0</v>
      </c>
      <c r="K90" s="22">
        <v>2</v>
      </c>
      <c r="L90" s="21">
        <v>1</v>
      </c>
      <c r="M90" s="21">
        <v>0</v>
      </c>
      <c r="N90" s="19">
        <f t="shared" si="13"/>
        <v>10</v>
      </c>
    </row>
    <row r="91" spans="1:14" ht="15.75" x14ac:dyDescent="0.25">
      <c r="A91" s="20" t="s">
        <v>84</v>
      </c>
      <c r="B91" s="21">
        <v>4</v>
      </c>
      <c r="C91" s="21">
        <v>0</v>
      </c>
      <c r="D91" s="21">
        <v>2</v>
      </c>
      <c r="E91" s="21">
        <v>33</v>
      </c>
      <c r="F91" s="21">
        <v>25</v>
      </c>
      <c r="G91" s="21">
        <v>0</v>
      </c>
      <c r="H91" s="22">
        <v>5</v>
      </c>
      <c r="I91" s="22">
        <v>2</v>
      </c>
      <c r="J91" s="22">
        <v>2</v>
      </c>
      <c r="K91" s="22">
        <v>4</v>
      </c>
      <c r="L91" s="21">
        <v>28</v>
      </c>
      <c r="M91" s="21">
        <v>34</v>
      </c>
      <c r="N91" s="19">
        <f t="shared" si="13"/>
        <v>139</v>
      </c>
    </row>
    <row r="92" spans="1:14" ht="15.75" x14ac:dyDescent="0.25">
      <c r="A92" s="20" t="s">
        <v>85</v>
      </c>
      <c r="B92" s="21">
        <v>0</v>
      </c>
      <c r="C92" s="22">
        <v>0</v>
      </c>
      <c r="D92" s="67">
        <v>2</v>
      </c>
      <c r="E92" s="22">
        <v>1</v>
      </c>
      <c r="F92" s="22">
        <v>1</v>
      </c>
      <c r="G92" s="22">
        <v>2</v>
      </c>
      <c r="H92" s="67">
        <v>5</v>
      </c>
      <c r="I92" s="67">
        <v>2</v>
      </c>
      <c r="J92" s="67">
        <v>2</v>
      </c>
      <c r="K92" s="22">
        <v>0</v>
      </c>
      <c r="L92" s="22">
        <v>0</v>
      </c>
      <c r="M92" s="22">
        <v>1</v>
      </c>
      <c r="N92" s="19">
        <f t="shared" si="13"/>
        <v>16</v>
      </c>
    </row>
    <row r="93" spans="1:14" ht="15.75" x14ac:dyDescent="0.25">
      <c r="A93" s="20" t="s">
        <v>86</v>
      </c>
      <c r="B93" s="21">
        <v>0</v>
      </c>
      <c r="C93" s="21">
        <v>0</v>
      </c>
      <c r="D93" s="67">
        <v>120</v>
      </c>
      <c r="E93" s="22">
        <v>0</v>
      </c>
      <c r="F93" s="22">
        <v>0</v>
      </c>
      <c r="G93" s="22">
        <v>1</v>
      </c>
      <c r="H93" s="67">
        <v>10</v>
      </c>
      <c r="I93" s="67">
        <v>5</v>
      </c>
      <c r="J93" s="67">
        <v>7</v>
      </c>
      <c r="K93" s="71">
        <v>0</v>
      </c>
      <c r="L93" s="22">
        <v>0</v>
      </c>
      <c r="M93" s="22">
        <v>0</v>
      </c>
      <c r="N93" s="19">
        <f t="shared" si="13"/>
        <v>143</v>
      </c>
    </row>
    <row r="94" spans="1:14" ht="15.75" x14ac:dyDescent="0.25">
      <c r="A94" s="20" t="s">
        <v>87</v>
      </c>
      <c r="B94" s="21">
        <v>2</v>
      </c>
      <c r="C94" s="21">
        <v>0</v>
      </c>
      <c r="D94" s="21">
        <v>0</v>
      </c>
      <c r="E94" s="21">
        <v>3</v>
      </c>
      <c r="F94" s="21">
        <v>0</v>
      </c>
      <c r="G94" s="21">
        <v>1</v>
      </c>
      <c r="H94" s="21">
        <v>0</v>
      </c>
      <c r="I94" s="21">
        <v>0</v>
      </c>
      <c r="J94" s="22">
        <v>0</v>
      </c>
      <c r="K94" s="22">
        <v>1</v>
      </c>
      <c r="L94" s="21">
        <v>1</v>
      </c>
      <c r="M94" s="21">
        <v>0</v>
      </c>
      <c r="N94" s="19">
        <f t="shared" si="13"/>
        <v>8</v>
      </c>
    </row>
    <row r="95" spans="1:14" ht="16.5" thickBot="1" x14ac:dyDescent="0.3">
      <c r="A95" s="23" t="s">
        <v>88</v>
      </c>
      <c r="B95" s="24">
        <v>2</v>
      </c>
      <c r="C95" s="24">
        <v>6</v>
      </c>
      <c r="D95" s="24">
        <v>10</v>
      </c>
      <c r="E95" s="24">
        <v>10</v>
      </c>
      <c r="F95" s="24">
        <v>2</v>
      </c>
      <c r="G95" s="24">
        <v>4</v>
      </c>
      <c r="H95" s="24">
        <v>5</v>
      </c>
      <c r="I95" s="24">
        <v>3</v>
      </c>
      <c r="J95" s="24">
        <v>6</v>
      </c>
      <c r="K95" s="25">
        <v>13</v>
      </c>
      <c r="L95" s="24">
        <v>14</v>
      </c>
      <c r="M95" s="24">
        <v>14</v>
      </c>
      <c r="N95" s="26">
        <f t="shared" si="13"/>
        <v>89</v>
      </c>
    </row>
    <row r="96" spans="1:14" ht="16.5" thickBot="1" x14ac:dyDescent="0.3">
      <c r="A96" s="13" t="s">
        <v>89</v>
      </c>
      <c r="B96" s="28">
        <f t="shared" ref="B96:M96" si="14">SUM(B83:B95)</f>
        <v>101</v>
      </c>
      <c r="C96" s="28">
        <f t="shared" si="14"/>
        <v>105</v>
      </c>
      <c r="D96" s="28">
        <f t="shared" si="14"/>
        <v>285</v>
      </c>
      <c r="E96" s="28">
        <f t="shared" si="14"/>
        <v>206</v>
      </c>
      <c r="F96" s="28">
        <f t="shared" si="14"/>
        <v>242</v>
      </c>
      <c r="G96" s="28">
        <f t="shared" si="14"/>
        <v>158</v>
      </c>
      <c r="H96" s="29">
        <f t="shared" si="14"/>
        <v>129</v>
      </c>
      <c r="I96" s="28">
        <f t="shared" si="14"/>
        <v>151</v>
      </c>
      <c r="J96" s="28">
        <f t="shared" si="14"/>
        <v>136</v>
      </c>
      <c r="K96" s="29">
        <f t="shared" si="14"/>
        <v>180</v>
      </c>
      <c r="L96" s="28">
        <f t="shared" si="14"/>
        <v>199</v>
      </c>
      <c r="M96" s="30">
        <f t="shared" si="14"/>
        <v>99</v>
      </c>
      <c r="N96" s="31">
        <f t="shared" si="13"/>
        <v>1991</v>
      </c>
    </row>
    <row r="97" spans="1:14" ht="15.75" thickBot="1" x14ac:dyDescent="0.25">
      <c r="A97" s="69"/>
      <c r="B97" s="34"/>
      <c r="C97" s="34"/>
      <c r="D97" s="34"/>
      <c r="E97" s="34"/>
      <c r="F97" s="70"/>
      <c r="G97" s="70"/>
      <c r="H97" s="72"/>
      <c r="I97" s="34"/>
      <c r="J97" s="36"/>
      <c r="K97" s="33"/>
      <c r="L97" s="36"/>
      <c r="M97" s="36"/>
      <c r="N97" s="37"/>
    </row>
    <row r="98" spans="1:14" ht="16.5" thickBot="1" x14ac:dyDescent="0.3">
      <c r="A98" s="73" t="s">
        <v>90</v>
      </c>
      <c r="B98" s="53" t="s">
        <v>26</v>
      </c>
      <c r="C98" s="14" t="s">
        <v>5</v>
      </c>
      <c r="D98" s="14" t="s">
        <v>27</v>
      </c>
      <c r="E98" s="14" t="s">
        <v>7</v>
      </c>
      <c r="F98" s="14" t="s">
        <v>91</v>
      </c>
      <c r="G98" s="14" t="s">
        <v>9</v>
      </c>
      <c r="H98" s="14" t="s">
        <v>10</v>
      </c>
      <c r="I98" s="14" t="s">
        <v>11</v>
      </c>
      <c r="J98" s="14" t="s">
        <v>12</v>
      </c>
      <c r="K98" s="65" t="s">
        <v>13</v>
      </c>
      <c r="L98" s="14" t="s">
        <v>14</v>
      </c>
      <c r="M98" s="14" t="s">
        <v>15</v>
      </c>
      <c r="N98" s="15" t="s">
        <v>16</v>
      </c>
    </row>
    <row r="99" spans="1:14" x14ac:dyDescent="0.2">
      <c r="A99" s="16" t="s">
        <v>92</v>
      </c>
      <c r="B99" s="74">
        <v>0</v>
      </c>
      <c r="C99" s="74">
        <v>0</v>
      </c>
      <c r="D99" s="74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4">
        <v>0</v>
      </c>
    </row>
    <row r="100" spans="1:14" ht="15.75" thickBot="1" x14ac:dyDescent="0.25">
      <c r="A100" s="23" t="s">
        <v>93</v>
      </c>
      <c r="B100" s="77">
        <v>0</v>
      </c>
      <c r="C100" s="77">
        <v>0</v>
      </c>
      <c r="D100" s="77">
        <v>0</v>
      </c>
      <c r="E100" s="78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8">
        <v>0</v>
      </c>
      <c r="L100" s="79">
        <v>0</v>
      </c>
      <c r="M100" s="79">
        <v>0</v>
      </c>
      <c r="N100" s="77">
        <v>0</v>
      </c>
    </row>
    <row r="101" spans="1:14" ht="15.75" thickBot="1" x14ac:dyDescent="0.25">
      <c r="A101" s="80" t="s">
        <v>94</v>
      </c>
      <c r="B101" s="81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3">
        <v>0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0</xdr:col>
                <xdr:colOff>180975</xdr:colOff>
                <xdr:row>0</xdr:row>
                <xdr:rowOff>0</xdr:rowOff>
              </from>
              <to>
                <xdr:col>0</xdr:col>
                <xdr:colOff>1228725</xdr:colOff>
                <xdr:row>6</xdr:row>
                <xdr:rowOff>9525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workbookViewId="0">
      <selection activeCell="P9" sqref="P9:P10"/>
    </sheetView>
  </sheetViews>
  <sheetFormatPr baseColWidth="10" defaultColWidth="11.42578125" defaultRowHeight="15" x14ac:dyDescent="0.2"/>
  <cols>
    <col min="1" max="1" width="45.42578125" style="11" customWidth="1"/>
    <col min="2" max="2" width="7.140625" style="11" customWidth="1"/>
    <col min="3" max="3" width="6" style="11" customWidth="1"/>
    <col min="4" max="4" width="6.28515625" style="11" customWidth="1"/>
    <col min="5" max="5" width="5.42578125" style="11" customWidth="1"/>
    <col min="6" max="6" width="5.5703125" style="11" customWidth="1"/>
    <col min="7" max="7" width="5.140625" style="11" customWidth="1"/>
    <col min="8" max="8" width="5.85546875" style="11" customWidth="1"/>
    <col min="9" max="9" width="5.140625" style="11" customWidth="1"/>
    <col min="10" max="10" width="5" style="11" customWidth="1"/>
    <col min="11" max="11" width="5.28515625" style="11" customWidth="1"/>
    <col min="12" max="12" width="5.5703125" style="11" customWidth="1"/>
    <col min="13" max="13" width="5.28515625" style="11" bestFit="1" customWidth="1"/>
    <col min="14" max="14" width="9.28515625" style="11" customWidth="1"/>
    <col min="15" max="256" width="11.42578125" style="11"/>
    <col min="257" max="257" width="45.42578125" style="11" customWidth="1"/>
    <col min="258" max="258" width="7.140625" style="11" customWidth="1"/>
    <col min="259" max="259" width="6" style="11" customWidth="1"/>
    <col min="260" max="260" width="6.28515625" style="11" customWidth="1"/>
    <col min="261" max="261" width="5.42578125" style="11" customWidth="1"/>
    <col min="262" max="262" width="5.5703125" style="11" customWidth="1"/>
    <col min="263" max="263" width="5.140625" style="11" customWidth="1"/>
    <col min="264" max="264" width="5.85546875" style="11" customWidth="1"/>
    <col min="265" max="265" width="5.140625" style="11" customWidth="1"/>
    <col min="266" max="266" width="5" style="11" customWidth="1"/>
    <col min="267" max="267" width="5.28515625" style="11" customWidth="1"/>
    <col min="268" max="268" width="5.5703125" style="11" customWidth="1"/>
    <col min="269" max="269" width="4.5703125" style="11" customWidth="1"/>
    <col min="270" max="270" width="9.28515625" style="11" customWidth="1"/>
    <col min="271" max="512" width="11.42578125" style="11"/>
    <col min="513" max="513" width="45.42578125" style="11" customWidth="1"/>
    <col min="514" max="514" width="7.140625" style="11" customWidth="1"/>
    <col min="515" max="515" width="6" style="11" customWidth="1"/>
    <col min="516" max="516" width="6.28515625" style="11" customWidth="1"/>
    <col min="517" max="517" width="5.42578125" style="11" customWidth="1"/>
    <col min="518" max="518" width="5.5703125" style="11" customWidth="1"/>
    <col min="519" max="519" width="5.140625" style="11" customWidth="1"/>
    <col min="520" max="520" width="5.85546875" style="11" customWidth="1"/>
    <col min="521" max="521" width="5.140625" style="11" customWidth="1"/>
    <col min="522" max="522" width="5" style="11" customWidth="1"/>
    <col min="523" max="523" width="5.28515625" style="11" customWidth="1"/>
    <col min="524" max="524" width="5.5703125" style="11" customWidth="1"/>
    <col min="525" max="525" width="4.5703125" style="11" customWidth="1"/>
    <col min="526" max="526" width="9.28515625" style="11" customWidth="1"/>
    <col min="527" max="768" width="11.42578125" style="11"/>
    <col min="769" max="769" width="45.42578125" style="11" customWidth="1"/>
    <col min="770" max="770" width="7.140625" style="11" customWidth="1"/>
    <col min="771" max="771" width="6" style="11" customWidth="1"/>
    <col min="772" max="772" width="6.28515625" style="11" customWidth="1"/>
    <col min="773" max="773" width="5.42578125" style="11" customWidth="1"/>
    <col min="774" max="774" width="5.5703125" style="11" customWidth="1"/>
    <col min="775" max="775" width="5.140625" style="11" customWidth="1"/>
    <col min="776" max="776" width="5.85546875" style="11" customWidth="1"/>
    <col min="777" max="777" width="5.140625" style="11" customWidth="1"/>
    <col min="778" max="778" width="5" style="11" customWidth="1"/>
    <col min="779" max="779" width="5.28515625" style="11" customWidth="1"/>
    <col min="780" max="780" width="5.5703125" style="11" customWidth="1"/>
    <col min="781" max="781" width="4.5703125" style="11" customWidth="1"/>
    <col min="782" max="782" width="9.28515625" style="11" customWidth="1"/>
    <col min="783" max="1024" width="11.42578125" style="11"/>
    <col min="1025" max="1025" width="45.42578125" style="11" customWidth="1"/>
    <col min="1026" max="1026" width="7.140625" style="11" customWidth="1"/>
    <col min="1027" max="1027" width="6" style="11" customWidth="1"/>
    <col min="1028" max="1028" width="6.28515625" style="11" customWidth="1"/>
    <col min="1029" max="1029" width="5.42578125" style="11" customWidth="1"/>
    <col min="1030" max="1030" width="5.5703125" style="11" customWidth="1"/>
    <col min="1031" max="1031" width="5.140625" style="11" customWidth="1"/>
    <col min="1032" max="1032" width="5.85546875" style="11" customWidth="1"/>
    <col min="1033" max="1033" width="5.140625" style="11" customWidth="1"/>
    <col min="1034" max="1034" width="5" style="11" customWidth="1"/>
    <col min="1035" max="1035" width="5.28515625" style="11" customWidth="1"/>
    <col min="1036" max="1036" width="5.5703125" style="11" customWidth="1"/>
    <col min="1037" max="1037" width="4.5703125" style="11" customWidth="1"/>
    <col min="1038" max="1038" width="9.28515625" style="11" customWidth="1"/>
    <col min="1039" max="1280" width="11.42578125" style="11"/>
    <col min="1281" max="1281" width="45.42578125" style="11" customWidth="1"/>
    <col min="1282" max="1282" width="7.140625" style="11" customWidth="1"/>
    <col min="1283" max="1283" width="6" style="11" customWidth="1"/>
    <col min="1284" max="1284" width="6.28515625" style="11" customWidth="1"/>
    <col min="1285" max="1285" width="5.42578125" style="11" customWidth="1"/>
    <col min="1286" max="1286" width="5.5703125" style="11" customWidth="1"/>
    <col min="1287" max="1287" width="5.140625" style="11" customWidth="1"/>
    <col min="1288" max="1288" width="5.85546875" style="11" customWidth="1"/>
    <col min="1289" max="1289" width="5.140625" style="11" customWidth="1"/>
    <col min="1290" max="1290" width="5" style="11" customWidth="1"/>
    <col min="1291" max="1291" width="5.28515625" style="11" customWidth="1"/>
    <col min="1292" max="1292" width="5.5703125" style="11" customWidth="1"/>
    <col min="1293" max="1293" width="4.5703125" style="11" customWidth="1"/>
    <col min="1294" max="1294" width="9.28515625" style="11" customWidth="1"/>
    <col min="1295" max="1536" width="11.42578125" style="11"/>
    <col min="1537" max="1537" width="45.42578125" style="11" customWidth="1"/>
    <col min="1538" max="1538" width="7.140625" style="11" customWidth="1"/>
    <col min="1539" max="1539" width="6" style="11" customWidth="1"/>
    <col min="1540" max="1540" width="6.28515625" style="11" customWidth="1"/>
    <col min="1541" max="1541" width="5.42578125" style="11" customWidth="1"/>
    <col min="1542" max="1542" width="5.5703125" style="11" customWidth="1"/>
    <col min="1543" max="1543" width="5.140625" style="11" customWidth="1"/>
    <col min="1544" max="1544" width="5.85546875" style="11" customWidth="1"/>
    <col min="1545" max="1545" width="5.140625" style="11" customWidth="1"/>
    <col min="1546" max="1546" width="5" style="11" customWidth="1"/>
    <col min="1547" max="1547" width="5.28515625" style="11" customWidth="1"/>
    <col min="1548" max="1548" width="5.5703125" style="11" customWidth="1"/>
    <col min="1549" max="1549" width="4.5703125" style="11" customWidth="1"/>
    <col min="1550" max="1550" width="9.28515625" style="11" customWidth="1"/>
    <col min="1551" max="1792" width="11.42578125" style="11"/>
    <col min="1793" max="1793" width="45.42578125" style="11" customWidth="1"/>
    <col min="1794" max="1794" width="7.140625" style="11" customWidth="1"/>
    <col min="1795" max="1795" width="6" style="11" customWidth="1"/>
    <col min="1796" max="1796" width="6.28515625" style="11" customWidth="1"/>
    <col min="1797" max="1797" width="5.42578125" style="11" customWidth="1"/>
    <col min="1798" max="1798" width="5.5703125" style="11" customWidth="1"/>
    <col min="1799" max="1799" width="5.140625" style="11" customWidth="1"/>
    <col min="1800" max="1800" width="5.85546875" style="11" customWidth="1"/>
    <col min="1801" max="1801" width="5.140625" style="11" customWidth="1"/>
    <col min="1802" max="1802" width="5" style="11" customWidth="1"/>
    <col min="1803" max="1803" width="5.28515625" style="11" customWidth="1"/>
    <col min="1804" max="1804" width="5.5703125" style="11" customWidth="1"/>
    <col min="1805" max="1805" width="4.5703125" style="11" customWidth="1"/>
    <col min="1806" max="1806" width="9.28515625" style="11" customWidth="1"/>
    <col min="1807" max="2048" width="11.42578125" style="11"/>
    <col min="2049" max="2049" width="45.42578125" style="11" customWidth="1"/>
    <col min="2050" max="2050" width="7.140625" style="11" customWidth="1"/>
    <col min="2051" max="2051" width="6" style="11" customWidth="1"/>
    <col min="2052" max="2052" width="6.28515625" style="11" customWidth="1"/>
    <col min="2053" max="2053" width="5.42578125" style="11" customWidth="1"/>
    <col min="2054" max="2054" width="5.5703125" style="11" customWidth="1"/>
    <col min="2055" max="2055" width="5.140625" style="11" customWidth="1"/>
    <col min="2056" max="2056" width="5.85546875" style="11" customWidth="1"/>
    <col min="2057" max="2057" width="5.140625" style="11" customWidth="1"/>
    <col min="2058" max="2058" width="5" style="11" customWidth="1"/>
    <col min="2059" max="2059" width="5.28515625" style="11" customWidth="1"/>
    <col min="2060" max="2060" width="5.5703125" style="11" customWidth="1"/>
    <col min="2061" max="2061" width="4.5703125" style="11" customWidth="1"/>
    <col min="2062" max="2062" width="9.28515625" style="11" customWidth="1"/>
    <col min="2063" max="2304" width="11.42578125" style="11"/>
    <col min="2305" max="2305" width="45.42578125" style="11" customWidth="1"/>
    <col min="2306" max="2306" width="7.140625" style="11" customWidth="1"/>
    <col min="2307" max="2307" width="6" style="11" customWidth="1"/>
    <col min="2308" max="2308" width="6.28515625" style="11" customWidth="1"/>
    <col min="2309" max="2309" width="5.42578125" style="11" customWidth="1"/>
    <col min="2310" max="2310" width="5.5703125" style="11" customWidth="1"/>
    <col min="2311" max="2311" width="5.140625" style="11" customWidth="1"/>
    <col min="2312" max="2312" width="5.85546875" style="11" customWidth="1"/>
    <col min="2313" max="2313" width="5.140625" style="11" customWidth="1"/>
    <col min="2314" max="2314" width="5" style="11" customWidth="1"/>
    <col min="2315" max="2315" width="5.28515625" style="11" customWidth="1"/>
    <col min="2316" max="2316" width="5.5703125" style="11" customWidth="1"/>
    <col min="2317" max="2317" width="4.5703125" style="11" customWidth="1"/>
    <col min="2318" max="2318" width="9.28515625" style="11" customWidth="1"/>
    <col min="2319" max="2560" width="11.42578125" style="11"/>
    <col min="2561" max="2561" width="45.42578125" style="11" customWidth="1"/>
    <col min="2562" max="2562" width="7.140625" style="11" customWidth="1"/>
    <col min="2563" max="2563" width="6" style="11" customWidth="1"/>
    <col min="2564" max="2564" width="6.28515625" style="11" customWidth="1"/>
    <col min="2565" max="2565" width="5.42578125" style="11" customWidth="1"/>
    <col min="2566" max="2566" width="5.5703125" style="11" customWidth="1"/>
    <col min="2567" max="2567" width="5.140625" style="11" customWidth="1"/>
    <col min="2568" max="2568" width="5.85546875" style="11" customWidth="1"/>
    <col min="2569" max="2569" width="5.140625" style="11" customWidth="1"/>
    <col min="2570" max="2570" width="5" style="11" customWidth="1"/>
    <col min="2571" max="2571" width="5.28515625" style="11" customWidth="1"/>
    <col min="2572" max="2572" width="5.5703125" style="11" customWidth="1"/>
    <col min="2573" max="2573" width="4.5703125" style="11" customWidth="1"/>
    <col min="2574" max="2574" width="9.28515625" style="11" customWidth="1"/>
    <col min="2575" max="2816" width="11.42578125" style="11"/>
    <col min="2817" max="2817" width="45.42578125" style="11" customWidth="1"/>
    <col min="2818" max="2818" width="7.140625" style="11" customWidth="1"/>
    <col min="2819" max="2819" width="6" style="11" customWidth="1"/>
    <col min="2820" max="2820" width="6.28515625" style="11" customWidth="1"/>
    <col min="2821" max="2821" width="5.42578125" style="11" customWidth="1"/>
    <col min="2822" max="2822" width="5.5703125" style="11" customWidth="1"/>
    <col min="2823" max="2823" width="5.140625" style="11" customWidth="1"/>
    <col min="2824" max="2824" width="5.85546875" style="11" customWidth="1"/>
    <col min="2825" max="2825" width="5.140625" style="11" customWidth="1"/>
    <col min="2826" max="2826" width="5" style="11" customWidth="1"/>
    <col min="2827" max="2827" width="5.28515625" style="11" customWidth="1"/>
    <col min="2828" max="2828" width="5.5703125" style="11" customWidth="1"/>
    <col min="2829" max="2829" width="4.5703125" style="11" customWidth="1"/>
    <col min="2830" max="2830" width="9.28515625" style="11" customWidth="1"/>
    <col min="2831" max="3072" width="11.42578125" style="11"/>
    <col min="3073" max="3073" width="45.42578125" style="11" customWidth="1"/>
    <col min="3074" max="3074" width="7.140625" style="11" customWidth="1"/>
    <col min="3075" max="3075" width="6" style="11" customWidth="1"/>
    <col min="3076" max="3076" width="6.28515625" style="11" customWidth="1"/>
    <col min="3077" max="3077" width="5.42578125" style="11" customWidth="1"/>
    <col min="3078" max="3078" width="5.5703125" style="11" customWidth="1"/>
    <col min="3079" max="3079" width="5.140625" style="11" customWidth="1"/>
    <col min="3080" max="3080" width="5.85546875" style="11" customWidth="1"/>
    <col min="3081" max="3081" width="5.140625" style="11" customWidth="1"/>
    <col min="3082" max="3082" width="5" style="11" customWidth="1"/>
    <col min="3083" max="3083" width="5.28515625" style="11" customWidth="1"/>
    <col min="3084" max="3084" width="5.5703125" style="11" customWidth="1"/>
    <col min="3085" max="3085" width="4.5703125" style="11" customWidth="1"/>
    <col min="3086" max="3086" width="9.28515625" style="11" customWidth="1"/>
    <col min="3087" max="3328" width="11.42578125" style="11"/>
    <col min="3329" max="3329" width="45.42578125" style="11" customWidth="1"/>
    <col min="3330" max="3330" width="7.140625" style="11" customWidth="1"/>
    <col min="3331" max="3331" width="6" style="11" customWidth="1"/>
    <col min="3332" max="3332" width="6.28515625" style="11" customWidth="1"/>
    <col min="3333" max="3333" width="5.42578125" style="11" customWidth="1"/>
    <col min="3334" max="3334" width="5.5703125" style="11" customWidth="1"/>
    <col min="3335" max="3335" width="5.140625" style="11" customWidth="1"/>
    <col min="3336" max="3336" width="5.85546875" style="11" customWidth="1"/>
    <col min="3337" max="3337" width="5.140625" style="11" customWidth="1"/>
    <col min="3338" max="3338" width="5" style="11" customWidth="1"/>
    <col min="3339" max="3339" width="5.28515625" style="11" customWidth="1"/>
    <col min="3340" max="3340" width="5.5703125" style="11" customWidth="1"/>
    <col min="3341" max="3341" width="4.5703125" style="11" customWidth="1"/>
    <col min="3342" max="3342" width="9.28515625" style="11" customWidth="1"/>
    <col min="3343" max="3584" width="11.42578125" style="11"/>
    <col min="3585" max="3585" width="45.42578125" style="11" customWidth="1"/>
    <col min="3586" max="3586" width="7.140625" style="11" customWidth="1"/>
    <col min="3587" max="3587" width="6" style="11" customWidth="1"/>
    <col min="3588" max="3588" width="6.28515625" style="11" customWidth="1"/>
    <col min="3589" max="3589" width="5.42578125" style="11" customWidth="1"/>
    <col min="3590" max="3590" width="5.5703125" style="11" customWidth="1"/>
    <col min="3591" max="3591" width="5.140625" style="11" customWidth="1"/>
    <col min="3592" max="3592" width="5.85546875" style="11" customWidth="1"/>
    <col min="3593" max="3593" width="5.140625" style="11" customWidth="1"/>
    <col min="3594" max="3594" width="5" style="11" customWidth="1"/>
    <col min="3595" max="3595" width="5.28515625" style="11" customWidth="1"/>
    <col min="3596" max="3596" width="5.5703125" style="11" customWidth="1"/>
    <col min="3597" max="3597" width="4.5703125" style="11" customWidth="1"/>
    <col min="3598" max="3598" width="9.28515625" style="11" customWidth="1"/>
    <col min="3599" max="3840" width="11.42578125" style="11"/>
    <col min="3841" max="3841" width="45.42578125" style="11" customWidth="1"/>
    <col min="3842" max="3842" width="7.140625" style="11" customWidth="1"/>
    <col min="3843" max="3843" width="6" style="11" customWidth="1"/>
    <col min="3844" max="3844" width="6.28515625" style="11" customWidth="1"/>
    <col min="3845" max="3845" width="5.42578125" style="11" customWidth="1"/>
    <col min="3846" max="3846" width="5.5703125" style="11" customWidth="1"/>
    <col min="3847" max="3847" width="5.140625" style="11" customWidth="1"/>
    <col min="3848" max="3848" width="5.85546875" style="11" customWidth="1"/>
    <col min="3849" max="3849" width="5.140625" style="11" customWidth="1"/>
    <col min="3850" max="3850" width="5" style="11" customWidth="1"/>
    <col min="3851" max="3851" width="5.28515625" style="11" customWidth="1"/>
    <col min="3852" max="3852" width="5.5703125" style="11" customWidth="1"/>
    <col min="3853" max="3853" width="4.5703125" style="11" customWidth="1"/>
    <col min="3854" max="3854" width="9.28515625" style="11" customWidth="1"/>
    <col min="3855" max="4096" width="11.42578125" style="11"/>
    <col min="4097" max="4097" width="45.42578125" style="11" customWidth="1"/>
    <col min="4098" max="4098" width="7.140625" style="11" customWidth="1"/>
    <col min="4099" max="4099" width="6" style="11" customWidth="1"/>
    <col min="4100" max="4100" width="6.28515625" style="11" customWidth="1"/>
    <col min="4101" max="4101" width="5.42578125" style="11" customWidth="1"/>
    <col min="4102" max="4102" width="5.5703125" style="11" customWidth="1"/>
    <col min="4103" max="4103" width="5.140625" style="11" customWidth="1"/>
    <col min="4104" max="4104" width="5.85546875" style="11" customWidth="1"/>
    <col min="4105" max="4105" width="5.140625" style="11" customWidth="1"/>
    <col min="4106" max="4106" width="5" style="11" customWidth="1"/>
    <col min="4107" max="4107" width="5.28515625" style="11" customWidth="1"/>
    <col min="4108" max="4108" width="5.5703125" style="11" customWidth="1"/>
    <col min="4109" max="4109" width="4.5703125" style="11" customWidth="1"/>
    <col min="4110" max="4110" width="9.28515625" style="11" customWidth="1"/>
    <col min="4111" max="4352" width="11.42578125" style="11"/>
    <col min="4353" max="4353" width="45.42578125" style="11" customWidth="1"/>
    <col min="4354" max="4354" width="7.140625" style="11" customWidth="1"/>
    <col min="4355" max="4355" width="6" style="11" customWidth="1"/>
    <col min="4356" max="4356" width="6.28515625" style="11" customWidth="1"/>
    <col min="4357" max="4357" width="5.42578125" style="11" customWidth="1"/>
    <col min="4358" max="4358" width="5.5703125" style="11" customWidth="1"/>
    <col min="4359" max="4359" width="5.140625" style="11" customWidth="1"/>
    <col min="4360" max="4360" width="5.85546875" style="11" customWidth="1"/>
    <col min="4361" max="4361" width="5.140625" style="11" customWidth="1"/>
    <col min="4362" max="4362" width="5" style="11" customWidth="1"/>
    <col min="4363" max="4363" width="5.28515625" style="11" customWidth="1"/>
    <col min="4364" max="4364" width="5.5703125" style="11" customWidth="1"/>
    <col min="4365" max="4365" width="4.5703125" style="11" customWidth="1"/>
    <col min="4366" max="4366" width="9.28515625" style="11" customWidth="1"/>
    <col min="4367" max="4608" width="11.42578125" style="11"/>
    <col min="4609" max="4609" width="45.42578125" style="11" customWidth="1"/>
    <col min="4610" max="4610" width="7.140625" style="11" customWidth="1"/>
    <col min="4611" max="4611" width="6" style="11" customWidth="1"/>
    <col min="4612" max="4612" width="6.28515625" style="11" customWidth="1"/>
    <col min="4613" max="4613" width="5.42578125" style="11" customWidth="1"/>
    <col min="4614" max="4614" width="5.5703125" style="11" customWidth="1"/>
    <col min="4615" max="4615" width="5.140625" style="11" customWidth="1"/>
    <col min="4616" max="4616" width="5.85546875" style="11" customWidth="1"/>
    <col min="4617" max="4617" width="5.140625" style="11" customWidth="1"/>
    <col min="4618" max="4618" width="5" style="11" customWidth="1"/>
    <col min="4619" max="4619" width="5.28515625" style="11" customWidth="1"/>
    <col min="4620" max="4620" width="5.5703125" style="11" customWidth="1"/>
    <col min="4621" max="4621" width="4.5703125" style="11" customWidth="1"/>
    <col min="4622" max="4622" width="9.28515625" style="11" customWidth="1"/>
    <col min="4623" max="4864" width="11.42578125" style="11"/>
    <col min="4865" max="4865" width="45.42578125" style="11" customWidth="1"/>
    <col min="4866" max="4866" width="7.140625" style="11" customWidth="1"/>
    <col min="4867" max="4867" width="6" style="11" customWidth="1"/>
    <col min="4868" max="4868" width="6.28515625" style="11" customWidth="1"/>
    <col min="4869" max="4869" width="5.42578125" style="11" customWidth="1"/>
    <col min="4870" max="4870" width="5.5703125" style="11" customWidth="1"/>
    <col min="4871" max="4871" width="5.140625" style="11" customWidth="1"/>
    <col min="4872" max="4872" width="5.85546875" style="11" customWidth="1"/>
    <col min="4873" max="4873" width="5.140625" style="11" customWidth="1"/>
    <col min="4874" max="4874" width="5" style="11" customWidth="1"/>
    <col min="4875" max="4875" width="5.28515625" style="11" customWidth="1"/>
    <col min="4876" max="4876" width="5.5703125" style="11" customWidth="1"/>
    <col min="4877" max="4877" width="4.5703125" style="11" customWidth="1"/>
    <col min="4878" max="4878" width="9.28515625" style="11" customWidth="1"/>
    <col min="4879" max="5120" width="11.42578125" style="11"/>
    <col min="5121" max="5121" width="45.42578125" style="11" customWidth="1"/>
    <col min="5122" max="5122" width="7.140625" style="11" customWidth="1"/>
    <col min="5123" max="5123" width="6" style="11" customWidth="1"/>
    <col min="5124" max="5124" width="6.28515625" style="11" customWidth="1"/>
    <col min="5125" max="5125" width="5.42578125" style="11" customWidth="1"/>
    <col min="5126" max="5126" width="5.5703125" style="11" customWidth="1"/>
    <col min="5127" max="5127" width="5.140625" style="11" customWidth="1"/>
    <col min="5128" max="5128" width="5.85546875" style="11" customWidth="1"/>
    <col min="5129" max="5129" width="5.140625" style="11" customWidth="1"/>
    <col min="5130" max="5130" width="5" style="11" customWidth="1"/>
    <col min="5131" max="5131" width="5.28515625" style="11" customWidth="1"/>
    <col min="5132" max="5132" width="5.5703125" style="11" customWidth="1"/>
    <col min="5133" max="5133" width="4.5703125" style="11" customWidth="1"/>
    <col min="5134" max="5134" width="9.28515625" style="11" customWidth="1"/>
    <col min="5135" max="5376" width="11.42578125" style="11"/>
    <col min="5377" max="5377" width="45.42578125" style="11" customWidth="1"/>
    <col min="5378" max="5378" width="7.140625" style="11" customWidth="1"/>
    <col min="5379" max="5379" width="6" style="11" customWidth="1"/>
    <col min="5380" max="5380" width="6.28515625" style="11" customWidth="1"/>
    <col min="5381" max="5381" width="5.42578125" style="11" customWidth="1"/>
    <col min="5382" max="5382" width="5.5703125" style="11" customWidth="1"/>
    <col min="5383" max="5383" width="5.140625" style="11" customWidth="1"/>
    <col min="5384" max="5384" width="5.85546875" style="11" customWidth="1"/>
    <col min="5385" max="5385" width="5.140625" style="11" customWidth="1"/>
    <col min="5386" max="5386" width="5" style="11" customWidth="1"/>
    <col min="5387" max="5387" width="5.28515625" style="11" customWidth="1"/>
    <col min="5388" max="5388" width="5.5703125" style="11" customWidth="1"/>
    <col min="5389" max="5389" width="4.5703125" style="11" customWidth="1"/>
    <col min="5390" max="5390" width="9.28515625" style="11" customWidth="1"/>
    <col min="5391" max="5632" width="11.42578125" style="11"/>
    <col min="5633" max="5633" width="45.42578125" style="11" customWidth="1"/>
    <col min="5634" max="5634" width="7.140625" style="11" customWidth="1"/>
    <col min="5635" max="5635" width="6" style="11" customWidth="1"/>
    <col min="5636" max="5636" width="6.28515625" style="11" customWidth="1"/>
    <col min="5637" max="5637" width="5.42578125" style="11" customWidth="1"/>
    <col min="5638" max="5638" width="5.5703125" style="11" customWidth="1"/>
    <col min="5639" max="5639" width="5.140625" style="11" customWidth="1"/>
    <col min="5640" max="5640" width="5.85546875" style="11" customWidth="1"/>
    <col min="5641" max="5641" width="5.140625" style="11" customWidth="1"/>
    <col min="5642" max="5642" width="5" style="11" customWidth="1"/>
    <col min="5643" max="5643" width="5.28515625" style="11" customWidth="1"/>
    <col min="5644" max="5644" width="5.5703125" style="11" customWidth="1"/>
    <col min="5645" max="5645" width="4.5703125" style="11" customWidth="1"/>
    <col min="5646" max="5646" width="9.28515625" style="11" customWidth="1"/>
    <col min="5647" max="5888" width="11.42578125" style="11"/>
    <col min="5889" max="5889" width="45.42578125" style="11" customWidth="1"/>
    <col min="5890" max="5890" width="7.140625" style="11" customWidth="1"/>
    <col min="5891" max="5891" width="6" style="11" customWidth="1"/>
    <col min="5892" max="5892" width="6.28515625" style="11" customWidth="1"/>
    <col min="5893" max="5893" width="5.42578125" style="11" customWidth="1"/>
    <col min="5894" max="5894" width="5.5703125" style="11" customWidth="1"/>
    <col min="5895" max="5895" width="5.140625" style="11" customWidth="1"/>
    <col min="5896" max="5896" width="5.85546875" style="11" customWidth="1"/>
    <col min="5897" max="5897" width="5.140625" style="11" customWidth="1"/>
    <col min="5898" max="5898" width="5" style="11" customWidth="1"/>
    <col min="5899" max="5899" width="5.28515625" style="11" customWidth="1"/>
    <col min="5900" max="5900" width="5.5703125" style="11" customWidth="1"/>
    <col min="5901" max="5901" width="4.5703125" style="11" customWidth="1"/>
    <col min="5902" max="5902" width="9.28515625" style="11" customWidth="1"/>
    <col min="5903" max="6144" width="11.42578125" style="11"/>
    <col min="6145" max="6145" width="45.42578125" style="11" customWidth="1"/>
    <col min="6146" max="6146" width="7.140625" style="11" customWidth="1"/>
    <col min="6147" max="6147" width="6" style="11" customWidth="1"/>
    <col min="6148" max="6148" width="6.28515625" style="11" customWidth="1"/>
    <col min="6149" max="6149" width="5.42578125" style="11" customWidth="1"/>
    <col min="6150" max="6150" width="5.5703125" style="11" customWidth="1"/>
    <col min="6151" max="6151" width="5.140625" style="11" customWidth="1"/>
    <col min="6152" max="6152" width="5.85546875" style="11" customWidth="1"/>
    <col min="6153" max="6153" width="5.140625" style="11" customWidth="1"/>
    <col min="6154" max="6154" width="5" style="11" customWidth="1"/>
    <col min="6155" max="6155" width="5.28515625" style="11" customWidth="1"/>
    <col min="6156" max="6156" width="5.5703125" style="11" customWidth="1"/>
    <col min="6157" max="6157" width="4.5703125" style="11" customWidth="1"/>
    <col min="6158" max="6158" width="9.28515625" style="11" customWidth="1"/>
    <col min="6159" max="6400" width="11.42578125" style="11"/>
    <col min="6401" max="6401" width="45.42578125" style="11" customWidth="1"/>
    <col min="6402" max="6402" width="7.140625" style="11" customWidth="1"/>
    <col min="6403" max="6403" width="6" style="11" customWidth="1"/>
    <col min="6404" max="6404" width="6.28515625" style="11" customWidth="1"/>
    <col min="6405" max="6405" width="5.42578125" style="11" customWidth="1"/>
    <col min="6406" max="6406" width="5.5703125" style="11" customWidth="1"/>
    <col min="6407" max="6407" width="5.140625" style="11" customWidth="1"/>
    <col min="6408" max="6408" width="5.85546875" style="11" customWidth="1"/>
    <col min="6409" max="6409" width="5.140625" style="11" customWidth="1"/>
    <col min="6410" max="6410" width="5" style="11" customWidth="1"/>
    <col min="6411" max="6411" width="5.28515625" style="11" customWidth="1"/>
    <col min="6412" max="6412" width="5.5703125" style="11" customWidth="1"/>
    <col min="6413" max="6413" width="4.5703125" style="11" customWidth="1"/>
    <col min="6414" max="6414" width="9.28515625" style="11" customWidth="1"/>
    <col min="6415" max="6656" width="11.42578125" style="11"/>
    <col min="6657" max="6657" width="45.42578125" style="11" customWidth="1"/>
    <col min="6658" max="6658" width="7.140625" style="11" customWidth="1"/>
    <col min="6659" max="6659" width="6" style="11" customWidth="1"/>
    <col min="6660" max="6660" width="6.28515625" style="11" customWidth="1"/>
    <col min="6661" max="6661" width="5.42578125" style="11" customWidth="1"/>
    <col min="6662" max="6662" width="5.5703125" style="11" customWidth="1"/>
    <col min="6663" max="6663" width="5.140625" style="11" customWidth="1"/>
    <col min="6664" max="6664" width="5.85546875" style="11" customWidth="1"/>
    <col min="6665" max="6665" width="5.140625" style="11" customWidth="1"/>
    <col min="6666" max="6666" width="5" style="11" customWidth="1"/>
    <col min="6667" max="6667" width="5.28515625" style="11" customWidth="1"/>
    <col min="6668" max="6668" width="5.5703125" style="11" customWidth="1"/>
    <col min="6669" max="6669" width="4.5703125" style="11" customWidth="1"/>
    <col min="6670" max="6670" width="9.28515625" style="11" customWidth="1"/>
    <col min="6671" max="6912" width="11.42578125" style="11"/>
    <col min="6913" max="6913" width="45.42578125" style="11" customWidth="1"/>
    <col min="6914" max="6914" width="7.140625" style="11" customWidth="1"/>
    <col min="6915" max="6915" width="6" style="11" customWidth="1"/>
    <col min="6916" max="6916" width="6.28515625" style="11" customWidth="1"/>
    <col min="6917" max="6917" width="5.42578125" style="11" customWidth="1"/>
    <col min="6918" max="6918" width="5.5703125" style="11" customWidth="1"/>
    <col min="6919" max="6919" width="5.140625" style="11" customWidth="1"/>
    <col min="6920" max="6920" width="5.85546875" style="11" customWidth="1"/>
    <col min="6921" max="6921" width="5.140625" style="11" customWidth="1"/>
    <col min="6922" max="6922" width="5" style="11" customWidth="1"/>
    <col min="6923" max="6923" width="5.28515625" style="11" customWidth="1"/>
    <col min="6924" max="6924" width="5.5703125" style="11" customWidth="1"/>
    <col min="6925" max="6925" width="4.5703125" style="11" customWidth="1"/>
    <col min="6926" max="6926" width="9.28515625" style="11" customWidth="1"/>
    <col min="6927" max="7168" width="11.42578125" style="11"/>
    <col min="7169" max="7169" width="45.42578125" style="11" customWidth="1"/>
    <col min="7170" max="7170" width="7.140625" style="11" customWidth="1"/>
    <col min="7171" max="7171" width="6" style="11" customWidth="1"/>
    <col min="7172" max="7172" width="6.28515625" style="11" customWidth="1"/>
    <col min="7173" max="7173" width="5.42578125" style="11" customWidth="1"/>
    <col min="7174" max="7174" width="5.5703125" style="11" customWidth="1"/>
    <col min="7175" max="7175" width="5.140625" style="11" customWidth="1"/>
    <col min="7176" max="7176" width="5.85546875" style="11" customWidth="1"/>
    <col min="7177" max="7177" width="5.140625" style="11" customWidth="1"/>
    <col min="7178" max="7178" width="5" style="11" customWidth="1"/>
    <col min="7179" max="7179" width="5.28515625" style="11" customWidth="1"/>
    <col min="7180" max="7180" width="5.5703125" style="11" customWidth="1"/>
    <col min="7181" max="7181" width="4.5703125" style="11" customWidth="1"/>
    <col min="7182" max="7182" width="9.28515625" style="11" customWidth="1"/>
    <col min="7183" max="7424" width="11.42578125" style="11"/>
    <col min="7425" max="7425" width="45.42578125" style="11" customWidth="1"/>
    <col min="7426" max="7426" width="7.140625" style="11" customWidth="1"/>
    <col min="7427" max="7427" width="6" style="11" customWidth="1"/>
    <col min="7428" max="7428" width="6.28515625" style="11" customWidth="1"/>
    <col min="7429" max="7429" width="5.42578125" style="11" customWidth="1"/>
    <col min="7430" max="7430" width="5.5703125" style="11" customWidth="1"/>
    <col min="7431" max="7431" width="5.140625" style="11" customWidth="1"/>
    <col min="7432" max="7432" width="5.85546875" style="11" customWidth="1"/>
    <col min="7433" max="7433" width="5.140625" style="11" customWidth="1"/>
    <col min="7434" max="7434" width="5" style="11" customWidth="1"/>
    <col min="7435" max="7435" width="5.28515625" style="11" customWidth="1"/>
    <col min="7436" max="7436" width="5.5703125" style="11" customWidth="1"/>
    <col min="7437" max="7437" width="4.5703125" style="11" customWidth="1"/>
    <col min="7438" max="7438" width="9.28515625" style="11" customWidth="1"/>
    <col min="7439" max="7680" width="11.42578125" style="11"/>
    <col min="7681" max="7681" width="45.42578125" style="11" customWidth="1"/>
    <col min="7682" max="7682" width="7.140625" style="11" customWidth="1"/>
    <col min="7683" max="7683" width="6" style="11" customWidth="1"/>
    <col min="7684" max="7684" width="6.28515625" style="11" customWidth="1"/>
    <col min="7685" max="7685" width="5.42578125" style="11" customWidth="1"/>
    <col min="7686" max="7686" width="5.5703125" style="11" customWidth="1"/>
    <col min="7687" max="7687" width="5.140625" style="11" customWidth="1"/>
    <col min="7688" max="7688" width="5.85546875" style="11" customWidth="1"/>
    <col min="7689" max="7689" width="5.140625" style="11" customWidth="1"/>
    <col min="7690" max="7690" width="5" style="11" customWidth="1"/>
    <col min="7691" max="7691" width="5.28515625" style="11" customWidth="1"/>
    <col min="7692" max="7692" width="5.5703125" style="11" customWidth="1"/>
    <col min="7693" max="7693" width="4.5703125" style="11" customWidth="1"/>
    <col min="7694" max="7694" width="9.28515625" style="11" customWidth="1"/>
    <col min="7695" max="7936" width="11.42578125" style="11"/>
    <col min="7937" max="7937" width="45.42578125" style="11" customWidth="1"/>
    <col min="7938" max="7938" width="7.140625" style="11" customWidth="1"/>
    <col min="7939" max="7939" width="6" style="11" customWidth="1"/>
    <col min="7940" max="7940" width="6.28515625" style="11" customWidth="1"/>
    <col min="7941" max="7941" width="5.42578125" style="11" customWidth="1"/>
    <col min="7942" max="7942" width="5.5703125" style="11" customWidth="1"/>
    <col min="7943" max="7943" width="5.140625" style="11" customWidth="1"/>
    <col min="7944" max="7944" width="5.85546875" style="11" customWidth="1"/>
    <col min="7945" max="7945" width="5.140625" style="11" customWidth="1"/>
    <col min="7946" max="7946" width="5" style="11" customWidth="1"/>
    <col min="7947" max="7947" width="5.28515625" style="11" customWidth="1"/>
    <col min="7948" max="7948" width="5.5703125" style="11" customWidth="1"/>
    <col min="7949" max="7949" width="4.5703125" style="11" customWidth="1"/>
    <col min="7950" max="7950" width="9.28515625" style="11" customWidth="1"/>
    <col min="7951" max="8192" width="11.42578125" style="11"/>
    <col min="8193" max="8193" width="45.42578125" style="11" customWidth="1"/>
    <col min="8194" max="8194" width="7.140625" style="11" customWidth="1"/>
    <col min="8195" max="8195" width="6" style="11" customWidth="1"/>
    <col min="8196" max="8196" width="6.28515625" style="11" customWidth="1"/>
    <col min="8197" max="8197" width="5.42578125" style="11" customWidth="1"/>
    <col min="8198" max="8198" width="5.5703125" style="11" customWidth="1"/>
    <col min="8199" max="8199" width="5.140625" style="11" customWidth="1"/>
    <col min="8200" max="8200" width="5.85546875" style="11" customWidth="1"/>
    <col min="8201" max="8201" width="5.140625" style="11" customWidth="1"/>
    <col min="8202" max="8202" width="5" style="11" customWidth="1"/>
    <col min="8203" max="8203" width="5.28515625" style="11" customWidth="1"/>
    <col min="8204" max="8204" width="5.5703125" style="11" customWidth="1"/>
    <col min="8205" max="8205" width="4.5703125" style="11" customWidth="1"/>
    <col min="8206" max="8206" width="9.28515625" style="11" customWidth="1"/>
    <col min="8207" max="8448" width="11.42578125" style="11"/>
    <col min="8449" max="8449" width="45.42578125" style="11" customWidth="1"/>
    <col min="8450" max="8450" width="7.140625" style="11" customWidth="1"/>
    <col min="8451" max="8451" width="6" style="11" customWidth="1"/>
    <col min="8452" max="8452" width="6.28515625" style="11" customWidth="1"/>
    <col min="8453" max="8453" width="5.42578125" style="11" customWidth="1"/>
    <col min="8454" max="8454" width="5.5703125" style="11" customWidth="1"/>
    <col min="8455" max="8455" width="5.140625" style="11" customWidth="1"/>
    <col min="8456" max="8456" width="5.85546875" style="11" customWidth="1"/>
    <col min="8457" max="8457" width="5.140625" style="11" customWidth="1"/>
    <col min="8458" max="8458" width="5" style="11" customWidth="1"/>
    <col min="8459" max="8459" width="5.28515625" style="11" customWidth="1"/>
    <col min="8460" max="8460" width="5.5703125" style="11" customWidth="1"/>
    <col min="8461" max="8461" width="4.5703125" style="11" customWidth="1"/>
    <col min="8462" max="8462" width="9.28515625" style="11" customWidth="1"/>
    <col min="8463" max="8704" width="11.42578125" style="11"/>
    <col min="8705" max="8705" width="45.42578125" style="11" customWidth="1"/>
    <col min="8706" max="8706" width="7.140625" style="11" customWidth="1"/>
    <col min="8707" max="8707" width="6" style="11" customWidth="1"/>
    <col min="8708" max="8708" width="6.28515625" style="11" customWidth="1"/>
    <col min="8709" max="8709" width="5.42578125" style="11" customWidth="1"/>
    <col min="8710" max="8710" width="5.5703125" style="11" customWidth="1"/>
    <col min="8711" max="8711" width="5.140625" style="11" customWidth="1"/>
    <col min="8712" max="8712" width="5.85546875" style="11" customWidth="1"/>
    <col min="8713" max="8713" width="5.140625" style="11" customWidth="1"/>
    <col min="8714" max="8714" width="5" style="11" customWidth="1"/>
    <col min="8715" max="8715" width="5.28515625" style="11" customWidth="1"/>
    <col min="8716" max="8716" width="5.5703125" style="11" customWidth="1"/>
    <col min="8717" max="8717" width="4.5703125" style="11" customWidth="1"/>
    <col min="8718" max="8718" width="9.28515625" style="11" customWidth="1"/>
    <col min="8719" max="8960" width="11.42578125" style="11"/>
    <col min="8961" max="8961" width="45.42578125" style="11" customWidth="1"/>
    <col min="8962" max="8962" width="7.140625" style="11" customWidth="1"/>
    <col min="8963" max="8963" width="6" style="11" customWidth="1"/>
    <col min="8964" max="8964" width="6.28515625" style="11" customWidth="1"/>
    <col min="8965" max="8965" width="5.42578125" style="11" customWidth="1"/>
    <col min="8966" max="8966" width="5.5703125" style="11" customWidth="1"/>
    <col min="8967" max="8967" width="5.140625" style="11" customWidth="1"/>
    <col min="8968" max="8968" width="5.85546875" style="11" customWidth="1"/>
    <col min="8969" max="8969" width="5.140625" style="11" customWidth="1"/>
    <col min="8970" max="8970" width="5" style="11" customWidth="1"/>
    <col min="8971" max="8971" width="5.28515625" style="11" customWidth="1"/>
    <col min="8972" max="8972" width="5.5703125" style="11" customWidth="1"/>
    <col min="8973" max="8973" width="4.5703125" style="11" customWidth="1"/>
    <col min="8974" max="8974" width="9.28515625" style="11" customWidth="1"/>
    <col min="8975" max="9216" width="11.42578125" style="11"/>
    <col min="9217" max="9217" width="45.42578125" style="11" customWidth="1"/>
    <col min="9218" max="9218" width="7.140625" style="11" customWidth="1"/>
    <col min="9219" max="9219" width="6" style="11" customWidth="1"/>
    <col min="9220" max="9220" width="6.28515625" style="11" customWidth="1"/>
    <col min="9221" max="9221" width="5.42578125" style="11" customWidth="1"/>
    <col min="9222" max="9222" width="5.5703125" style="11" customWidth="1"/>
    <col min="9223" max="9223" width="5.140625" style="11" customWidth="1"/>
    <col min="9224" max="9224" width="5.85546875" style="11" customWidth="1"/>
    <col min="9225" max="9225" width="5.140625" style="11" customWidth="1"/>
    <col min="9226" max="9226" width="5" style="11" customWidth="1"/>
    <col min="9227" max="9227" width="5.28515625" style="11" customWidth="1"/>
    <col min="9228" max="9228" width="5.5703125" style="11" customWidth="1"/>
    <col min="9229" max="9229" width="4.5703125" style="11" customWidth="1"/>
    <col min="9230" max="9230" width="9.28515625" style="11" customWidth="1"/>
    <col min="9231" max="9472" width="11.42578125" style="11"/>
    <col min="9473" max="9473" width="45.42578125" style="11" customWidth="1"/>
    <col min="9474" max="9474" width="7.140625" style="11" customWidth="1"/>
    <col min="9475" max="9475" width="6" style="11" customWidth="1"/>
    <col min="9476" max="9476" width="6.28515625" style="11" customWidth="1"/>
    <col min="9477" max="9477" width="5.42578125" style="11" customWidth="1"/>
    <col min="9478" max="9478" width="5.5703125" style="11" customWidth="1"/>
    <col min="9479" max="9479" width="5.140625" style="11" customWidth="1"/>
    <col min="9480" max="9480" width="5.85546875" style="11" customWidth="1"/>
    <col min="9481" max="9481" width="5.140625" style="11" customWidth="1"/>
    <col min="9482" max="9482" width="5" style="11" customWidth="1"/>
    <col min="9483" max="9483" width="5.28515625" style="11" customWidth="1"/>
    <col min="9484" max="9484" width="5.5703125" style="11" customWidth="1"/>
    <col min="9485" max="9485" width="4.5703125" style="11" customWidth="1"/>
    <col min="9486" max="9486" width="9.28515625" style="11" customWidth="1"/>
    <col min="9487" max="9728" width="11.42578125" style="11"/>
    <col min="9729" max="9729" width="45.42578125" style="11" customWidth="1"/>
    <col min="9730" max="9730" width="7.140625" style="11" customWidth="1"/>
    <col min="9731" max="9731" width="6" style="11" customWidth="1"/>
    <col min="9732" max="9732" width="6.28515625" style="11" customWidth="1"/>
    <col min="9733" max="9733" width="5.42578125" style="11" customWidth="1"/>
    <col min="9734" max="9734" width="5.5703125" style="11" customWidth="1"/>
    <col min="9735" max="9735" width="5.140625" style="11" customWidth="1"/>
    <col min="9736" max="9736" width="5.85546875" style="11" customWidth="1"/>
    <col min="9737" max="9737" width="5.140625" style="11" customWidth="1"/>
    <col min="9738" max="9738" width="5" style="11" customWidth="1"/>
    <col min="9739" max="9739" width="5.28515625" style="11" customWidth="1"/>
    <col min="9740" max="9740" width="5.5703125" style="11" customWidth="1"/>
    <col min="9741" max="9741" width="4.5703125" style="11" customWidth="1"/>
    <col min="9742" max="9742" width="9.28515625" style="11" customWidth="1"/>
    <col min="9743" max="9984" width="11.42578125" style="11"/>
    <col min="9985" max="9985" width="45.42578125" style="11" customWidth="1"/>
    <col min="9986" max="9986" width="7.140625" style="11" customWidth="1"/>
    <col min="9987" max="9987" width="6" style="11" customWidth="1"/>
    <col min="9988" max="9988" width="6.28515625" style="11" customWidth="1"/>
    <col min="9989" max="9989" width="5.42578125" style="11" customWidth="1"/>
    <col min="9990" max="9990" width="5.5703125" style="11" customWidth="1"/>
    <col min="9991" max="9991" width="5.140625" style="11" customWidth="1"/>
    <col min="9992" max="9992" width="5.85546875" style="11" customWidth="1"/>
    <col min="9993" max="9993" width="5.140625" style="11" customWidth="1"/>
    <col min="9994" max="9994" width="5" style="11" customWidth="1"/>
    <col min="9995" max="9995" width="5.28515625" style="11" customWidth="1"/>
    <col min="9996" max="9996" width="5.5703125" style="11" customWidth="1"/>
    <col min="9997" max="9997" width="4.5703125" style="11" customWidth="1"/>
    <col min="9998" max="9998" width="9.28515625" style="11" customWidth="1"/>
    <col min="9999" max="10240" width="11.42578125" style="11"/>
    <col min="10241" max="10241" width="45.42578125" style="11" customWidth="1"/>
    <col min="10242" max="10242" width="7.140625" style="11" customWidth="1"/>
    <col min="10243" max="10243" width="6" style="11" customWidth="1"/>
    <col min="10244" max="10244" width="6.28515625" style="11" customWidth="1"/>
    <col min="10245" max="10245" width="5.42578125" style="11" customWidth="1"/>
    <col min="10246" max="10246" width="5.5703125" style="11" customWidth="1"/>
    <col min="10247" max="10247" width="5.140625" style="11" customWidth="1"/>
    <col min="10248" max="10248" width="5.85546875" style="11" customWidth="1"/>
    <col min="10249" max="10249" width="5.140625" style="11" customWidth="1"/>
    <col min="10250" max="10250" width="5" style="11" customWidth="1"/>
    <col min="10251" max="10251" width="5.28515625" style="11" customWidth="1"/>
    <col min="10252" max="10252" width="5.5703125" style="11" customWidth="1"/>
    <col min="10253" max="10253" width="4.5703125" style="11" customWidth="1"/>
    <col min="10254" max="10254" width="9.28515625" style="11" customWidth="1"/>
    <col min="10255" max="10496" width="11.42578125" style="11"/>
    <col min="10497" max="10497" width="45.42578125" style="11" customWidth="1"/>
    <col min="10498" max="10498" width="7.140625" style="11" customWidth="1"/>
    <col min="10499" max="10499" width="6" style="11" customWidth="1"/>
    <col min="10500" max="10500" width="6.28515625" style="11" customWidth="1"/>
    <col min="10501" max="10501" width="5.42578125" style="11" customWidth="1"/>
    <col min="10502" max="10502" width="5.5703125" style="11" customWidth="1"/>
    <col min="10503" max="10503" width="5.140625" style="11" customWidth="1"/>
    <col min="10504" max="10504" width="5.85546875" style="11" customWidth="1"/>
    <col min="10505" max="10505" width="5.140625" style="11" customWidth="1"/>
    <col min="10506" max="10506" width="5" style="11" customWidth="1"/>
    <col min="10507" max="10507" width="5.28515625" style="11" customWidth="1"/>
    <col min="10508" max="10508" width="5.5703125" style="11" customWidth="1"/>
    <col min="10509" max="10509" width="4.5703125" style="11" customWidth="1"/>
    <col min="10510" max="10510" width="9.28515625" style="11" customWidth="1"/>
    <col min="10511" max="10752" width="11.42578125" style="11"/>
    <col min="10753" max="10753" width="45.42578125" style="11" customWidth="1"/>
    <col min="10754" max="10754" width="7.140625" style="11" customWidth="1"/>
    <col min="10755" max="10755" width="6" style="11" customWidth="1"/>
    <col min="10756" max="10756" width="6.28515625" style="11" customWidth="1"/>
    <col min="10757" max="10757" width="5.42578125" style="11" customWidth="1"/>
    <col min="10758" max="10758" width="5.5703125" style="11" customWidth="1"/>
    <col min="10759" max="10759" width="5.140625" style="11" customWidth="1"/>
    <col min="10760" max="10760" width="5.85546875" style="11" customWidth="1"/>
    <col min="10761" max="10761" width="5.140625" style="11" customWidth="1"/>
    <col min="10762" max="10762" width="5" style="11" customWidth="1"/>
    <col min="10763" max="10763" width="5.28515625" style="11" customWidth="1"/>
    <col min="10764" max="10764" width="5.5703125" style="11" customWidth="1"/>
    <col min="10765" max="10765" width="4.5703125" style="11" customWidth="1"/>
    <col min="10766" max="10766" width="9.28515625" style="11" customWidth="1"/>
    <col min="10767" max="11008" width="11.42578125" style="11"/>
    <col min="11009" max="11009" width="45.42578125" style="11" customWidth="1"/>
    <col min="11010" max="11010" width="7.140625" style="11" customWidth="1"/>
    <col min="11011" max="11011" width="6" style="11" customWidth="1"/>
    <col min="11012" max="11012" width="6.28515625" style="11" customWidth="1"/>
    <col min="11013" max="11013" width="5.42578125" style="11" customWidth="1"/>
    <col min="11014" max="11014" width="5.5703125" style="11" customWidth="1"/>
    <col min="11015" max="11015" width="5.140625" style="11" customWidth="1"/>
    <col min="11016" max="11016" width="5.85546875" style="11" customWidth="1"/>
    <col min="11017" max="11017" width="5.140625" style="11" customWidth="1"/>
    <col min="11018" max="11018" width="5" style="11" customWidth="1"/>
    <col min="11019" max="11019" width="5.28515625" style="11" customWidth="1"/>
    <col min="11020" max="11020" width="5.5703125" style="11" customWidth="1"/>
    <col min="11021" max="11021" width="4.5703125" style="11" customWidth="1"/>
    <col min="11022" max="11022" width="9.28515625" style="11" customWidth="1"/>
    <col min="11023" max="11264" width="11.42578125" style="11"/>
    <col min="11265" max="11265" width="45.42578125" style="11" customWidth="1"/>
    <col min="11266" max="11266" width="7.140625" style="11" customWidth="1"/>
    <col min="11267" max="11267" width="6" style="11" customWidth="1"/>
    <col min="11268" max="11268" width="6.28515625" style="11" customWidth="1"/>
    <col min="11269" max="11269" width="5.42578125" style="11" customWidth="1"/>
    <col min="11270" max="11270" width="5.5703125" style="11" customWidth="1"/>
    <col min="11271" max="11271" width="5.140625" style="11" customWidth="1"/>
    <col min="11272" max="11272" width="5.85546875" style="11" customWidth="1"/>
    <col min="11273" max="11273" width="5.140625" style="11" customWidth="1"/>
    <col min="11274" max="11274" width="5" style="11" customWidth="1"/>
    <col min="11275" max="11275" width="5.28515625" style="11" customWidth="1"/>
    <col min="11276" max="11276" width="5.5703125" style="11" customWidth="1"/>
    <col min="11277" max="11277" width="4.5703125" style="11" customWidth="1"/>
    <col min="11278" max="11278" width="9.28515625" style="11" customWidth="1"/>
    <col min="11279" max="11520" width="11.42578125" style="11"/>
    <col min="11521" max="11521" width="45.42578125" style="11" customWidth="1"/>
    <col min="11522" max="11522" width="7.140625" style="11" customWidth="1"/>
    <col min="11523" max="11523" width="6" style="11" customWidth="1"/>
    <col min="11524" max="11524" width="6.28515625" style="11" customWidth="1"/>
    <col min="11525" max="11525" width="5.42578125" style="11" customWidth="1"/>
    <col min="11526" max="11526" width="5.5703125" style="11" customWidth="1"/>
    <col min="11527" max="11527" width="5.140625" style="11" customWidth="1"/>
    <col min="11528" max="11528" width="5.85546875" style="11" customWidth="1"/>
    <col min="11529" max="11529" width="5.140625" style="11" customWidth="1"/>
    <col min="11530" max="11530" width="5" style="11" customWidth="1"/>
    <col min="11531" max="11531" width="5.28515625" style="11" customWidth="1"/>
    <col min="11532" max="11532" width="5.5703125" style="11" customWidth="1"/>
    <col min="11533" max="11533" width="4.5703125" style="11" customWidth="1"/>
    <col min="11534" max="11534" width="9.28515625" style="11" customWidth="1"/>
    <col min="11535" max="11776" width="11.42578125" style="11"/>
    <col min="11777" max="11777" width="45.42578125" style="11" customWidth="1"/>
    <col min="11778" max="11778" width="7.140625" style="11" customWidth="1"/>
    <col min="11779" max="11779" width="6" style="11" customWidth="1"/>
    <col min="11780" max="11780" width="6.28515625" style="11" customWidth="1"/>
    <col min="11781" max="11781" width="5.42578125" style="11" customWidth="1"/>
    <col min="11782" max="11782" width="5.5703125" style="11" customWidth="1"/>
    <col min="11783" max="11783" width="5.140625" style="11" customWidth="1"/>
    <col min="11784" max="11784" width="5.85546875" style="11" customWidth="1"/>
    <col min="11785" max="11785" width="5.140625" style="11" customWidth="1"/>
    <col min="11786" max="11786" width="5" style="11" customWidth="1"/>
    <col min="11787" max="11787" width="5.28515625" style="11" customWidth="1"/>
    <col min="11788" max="11788" width="5.5703125" style="11" customWidth="1"/>
    <col min="11789" max="11789" width="4.5703125" style="11" customWidth="1"/>
    <col min="11790" max="11790" width="9.28515625" style="11" customWidth="1"/>
    <col min="11791" max="12032" width="11.42578125" style="11"/>
    <col min="12033" max="12033" width="45.42578125" style="11" customWidth="1"/>
    <col min="12034" max="12034" width="7.140625" style="11" customWidth="1"/>
    <col min="12035" max="12035" width="6" style="11" customWidth="1"/>
    <col min="12036" max="12036" width="6.28515625" style="11" customWidth="1"/>
    <col min="12037" max="12037" width="5.42578125" style="11" customWidth="1"/>
    <col min="12038" max="12038" width="5.5703125" style="11" customWidth="1"/>
    <col min="12039" max="12039" width="5.140625" style="11" customWidth="1"/>
    <col min="12040" max="12040" width="5.85546875" style="11" customWidth="1"/>
    <col min="12041" max="12041" width="5.140625" style="11" customWidth="1"/>
    <col min="12042" max="12042" width="5" style="11" customWidth="1"/>
    <col min="12043" max="12043" width="5.28515625" style="11" customWidth="1"/>
    <col min="12044" max="12044" width="5.5703125" style="11" customWidth="1"/>
    <col min="12045" max="12045" width="4.5703125" style="11" customWidth="1"/>
    <col min="12046" max="12046" width="9.28515625" style="11" customWidth="1"/>
    <col min="12047" max="12288" width="11.42578125" style="11"/>
    <col min="12289" max="12289" width="45.42578125" style="11" customWidth="1"/>
    <col min="12290" max="12290" width="7.140625" style="11" customWidth="1"/>
    <col min="12291" max="12291" width="6" style="11" customWidth="1"/>
    <col min="12292" max="12292" width="6.28515625" style="11" customWidth="1"/>
    <col min="12293" max="12293" width="5.42578125" style="11" customWidth="1"/>
    <col min="12294" max="12294" width="5.5703125" style="11" customWidth="1"/>
    <col min="12295" max="12295" width="5.140625" style="11" customWidth="1"/>
    <col min="12296" max="12296" width="5.85546875" style="11" customWidth="1"/>
    <col min="12297" max="12297" width="5.140625" style="11" customWidth="1"/>
    <col min="12298" max="12298" width="5" style="11" customWidth="1"/>
    <col min="12299" max="12299" width="5.28515625" style="11" customWidth="1"/>
    <col min="12300" max="12300" width="5.5703125" style="11" customWidth="1"/>
    <col min="12301" max="12301" width="4.5703125" style="11" customWidth="1"/>
    <col min="12302" max="12302" width="9.28515625" style="11" customWidth="1"/>
    <col min="12303" max="12544" width="11.42578125" style="11"/>
    <col min="12545" max="12545" width="45.42578125" style="11" customWidth="1"/>
    <col min="12546" max="12546" width="7.140625" style="11" customWidth="1"/>
    <col min="12547" max="12547" width="6" style="11" customWidth="1"/>
    <col min="12548" max="12548" width="6.28515625" style="11" customWidth="1"/>
    <col min="12549" max="12549" width="5.42578125" style="11" customWidth="1"/>
    <col min="12550" max="12550" width="5.5703125" style="11" customWidth="1"/>
    <col min="12551" max="12551" width="5.140625" style="11" customWidth="1"/>
    <col min="12552" max="12552" width="5.85546875" style="11" customWidth="1"/>
    <col min="12553" max="12553" width="5.140625" style="11" customWidth="1"/>
    <col min="12554" max="12554" width="5" style="11" customWidth="1"/>
    <col min="12555" max="12555" width="5.28515625" style="11" customWidth="1"/>
    <col min="12556" max="12556" width="5.5703125" style="11" customWidth="1"/>
    <col min="12557" max="12557" width="4.5703125" style="11" customWidth="1"/>
    <col min="12558" max="12558" width="9.28515625" style="11" customWidth="1"/>
    <col min="12559" max="12800" width="11.42578125" style="11"/>
    <col min="12801" max="12801" width="45.42578125" style="11" customWidth="1"/>
    <col min="12802" max="12802" width="7.140625" style="11" customWidth="1"/>
    <col min="12803" max="12803" width="6" style="11" customWidth="1"/>
    <col min="12804" max="12804" width="6.28515625" style="11" customWidth="1"/>
    <col min="12805" max="12805" width="5.42578125" style="11" customWidth="1"/>
    <col min="12806" max="12806" width="5.5703125" style="11" customWidth="1"/>
    <col min="12807" max="12807" width="5.140625" style="11" customWidth="1"/>
    <col min="12808" max="12808" width="5.85546875" style="11" customWidth="1"/>
    <col min="12809" max="12809" width="5.140625" style="11" customWidth="1"/>
    <col min="12810" max="12810" width="5" style="11" customWidth="1"/>
    <col min="12811" max="12811" width="5.28515625" style="11" customWidth="1"/>
    <col min="12812" max="12812" width="5.5703125" style="11" customWidth="1"/>
    <col min="12813" max="12813" width="4.5703125" style="11" customWidth="1"/>
    <col min="12814" max="12814" width="9.28515625" style="11" customWidth="1"/>
    <col min="12815" max="13056" width="11.42578125" style="11"/>
    <col min="13057" max="13057" width="45.42578125" style="11" customWidth="1"/>
    <col min="13058" max="13058" width="7.140625" style="11" customWidth="1"/>
    <col min="13059" max="13059" width="6" style="11" customWidth="1"/>
    <col min="13060" max="13060" width="6.28515625" style="11" customWidth="1"/>
    <col min="13061" max="13061" width="5.42578125" style="11" customWidth="1"/>
    <col min="13062" max="13062" width="5.5703125" style="11" customWidth="1"/>
    <col min="13063" max="13063" width="5.140625" style="11" customWidth="1"/>
    <col min="13064" max="13064" width="5.85546875" style="11" customWidth="1"/>
    <col min="13065" max="13065" width="5.140625" style="11" customWidth="1"/>
    <col min="13066" max="13066" width="5" style="11" customWidth="1"/>
    <col min="13067" max="13067" width="5.28515625" style="11" customWidth="1"/>
    <col min="13068" max="13068" width="5.5703125" style="11" customWidth="1"/>
    <col min="13069" max="13069" width="4.5703125" style="11" customWidth="1"/>
    <col min="13070" max="13070" width="9.28515625" style="11" customWidth="1"/>
    <col min="13071" max="13312" width="11.42578125" style="11"/>
    <col min="13313" max="13313" width="45.42578125" style="11" customWidth="1"/>
    <col min="13314" max="13314" width="7.140625" style="11" customWidth="1"/>
    <col min="13315" max="13315" width="6" style="11" customWidth="1"/>
    <col min="13316" max="13316" width="6.28515625" style="11" customWidth="1"/>
    <col min="13317" max="13317" width="5.42578125" style="11" customWidth="1"/>
    <col min="13318" max="13318" width="5.5703125" style="11" customWidth="1"/>
    <col min="13319" max="13319" width="5.140625" style="11" customWidth="1"/>
    <col min="13320" max="13320" width="5.85546875" style="11" customWidth="1"/>
    <col min="13321" max="13321" width="5.140625" style="11" customWidth="1"/>
    <col min="13322" max="13322" width="5" style="11" customWidth="1"/>
    <col min="13323" max="13323" width="5.28515625" style="11" customWidth="1"/>
    <col min="13324" max="13324" width="5.5703125" style="11" customWidth="1"/>
    <col min="13325" max="13325" width="4.5703125" style="11" customWidth="1"/>
    <col min="13326" max="13326" width="9.28515625" style="11" customWidth="1"/>
    <col min="13327" max="13568" width="11.42578125" style="11"/>
    <col min="13569" max="13569" width="45.42578125" style="11" customWidth="1"/>
    <col min="13570" max="13570" width="7.140625" style="11" customWidth="1"/>
    <col min="13571" max="13571" width="6" style="11" customWidth="1"/>
    <col min="13572" max="13572" width="6.28515625" style="11" customWidth="1"/>
    <col min="13573" max="13573" width="5.42578125" style="11" customWidth="1"/>
    <col min="13574" max="13574" width="5.5703125" style="11" customWidth="1"/>
    <col min="13575" max="13575" width="5.140625" style="11" customWidth="1"/>
    <col min="13576" max="13576" width="5.85546875" style="11" customWidth="1"/>
    <col min="13577" max="13577" width="5.140625" style="11" customWidth="1"/>
    <col min="13578" max="13578" width="5" style="11" customWidth="1"/>
    <col min="13579" max="13579" width="5.28515625" style="11" customWidth="1"/>
    <col min="13580" max="13580" width="5.5703125" style="11" customWidth="1"/>
    <col min="13581" max="13581" width="4.5703125" style="11" customWidth="1"/>
    <col min="13582" max="13582" width="9.28515625" style="11" customWidth="1"/>
    <col min="13583" max="13824" width="11.42578125" style="11"/>
    <col min="13825" max="13825" width="45.42578125" style="11" customWidth="1"/>
    <col min="13826" max="13826" width="7.140625" style="11" customWidth="1"/>
    <col min="13827" max="13827" width="6" style="11" customWidth="1"/>
    <col min="13828" max="13828" width="6.28515625" style="11" customWidth="1"/>
    <col min="13829" max="13829" width="5.42578125" style="11" customWidth="1"/>
    <col min="13830" max="13830" width="5.5703125" style="11" customWidth="1"/>
    <col min="13831" max="13831" width="5.140625" style="11" customWidth="1"/>
    <col min="13832" max="13832" width="5.85546875" style="11" customWidth="1"/>
    <col min="13833" max="13833" width="5.140625" style="11" customWidth="1"/>
    <col min="13834" max="13834" width="5" style="11" customWidth="1"/>
    <col min="13835" max="13835" width="5.28515625" style="11" customWidth="1"/>
    <col min="13836" max="13836" width="5.5703125" style="11" customWidth="1"/>
    <col min="13837" max="13837" width="4.5703125" style="11" customWidth="1"/>
    <col min="13838" max="13838" width="9.28515625" style="11" customWidth="1"/>
    <col min="13839" max="14080" width="11.42578125" style="11"/>
    <col min="14081" max="14081" width="45.42578125" style="11" customWidth="1"/>
    <col min="14082" max="14082" width="7.140625" style="11" customWidth="1"/>
    <col min="14083" max="14083" width="6" style="11" customWidth="1"/>
    <col min="14084" max="14084" width="6.28515625" style="11" customWidth="1"/>
    <col min="14085" max="14085" width="5.42578125" style="11" customWidth="1"/>
    <col min="14086" max="14086" width="5.5703125" style="11" customWidth="1"/>
    <col min="14087" max="14087" width="5.140625" style="11" customWidth="1"/>
    <col min="14088" max="14088" width="5.85546875" style="11" customWidth="1"/>
    <col min="14089" max="14089" width="5.140625" style="11" customWidth="1"/>
    <col min="14090" max="14090" width="5" style="11" customWidth="1"/>
    <col min="14091" max="14091" width="5.28515625" style="11" customWidth="1"/>
    <col min="14092" max="14092" width="5.5703125" style="11" customWidth="1"/>
    <col min="14093" max="14093" width="4.5703125" style="11" customWidth="1"/>
    <col min="14094" max="14094" width="9.28515625" style="11" customWidth="1"/>
    <col min="14095" max="14336" width="11.42578125" style="11"/>
    <col min="14337" max="14337" width="45.42578125" style="11" customWidth="1"/>
    <col min="14338" max="14338" width="7.140625" style="11" customWidth="1"/>
    <col min="14339" max="14339" width="6" style="11" customWidth="1"/>
    <col min="14340" max="14340" width="6.28515625" style="11" customWidth="1"/>
    <col min="14341" max="14341" width="5.42578125" style="11" customWidth="1"/>
    <col min="14342" max="14342" width="5.5703125" style="11" customWidth="1"/>
    <col min="14343" max="14343" width="5.140625" style="11" customWidth="1"/>
    <col min="14344" max="14344" width="5.85546875" style="11" customWidth="1"/>
    <col min="14345" max="14345" width="5.140625" style="11" customWidth="1"/>
    <col min="14346" max="14346" width="5" style="11" customWidth="1"/>
    <col min="14347" max="14347" width="5.28515625" style="11" customWidth="1"/>
    <col min="14348" max="14348" width="5.5703125" style="11" customWidth="1"/>
    <col min="14349" max="14349" width="4.5703125" style="11" customWidth="1"/>
    <col min="14350" max="14350" width="9.28515625" style="11" customWidth="1"/>
    <col min="14351" max="14592" width="11.42578125" style="11"/>
    <col min="14593" max="14593" width="45.42578125" style="11" customWidth="1"/>
    <col min="14594" max="14594" width="7.140625" style="11" customWidth="1"/>
    <col min="14595" max="14595" width="6" style="11" customWidth="1"/>
    <col min="14596" max="14596" width="6.28515625" style="11" customWidth="1"/>
    <col min="14597" max="14597" width="5.42578125" style="11" customWidth="1"/>
    <col min="14598" max="14598" width="5.5703125" style="11" customWidth="1"/>
    <col min="14599" max="14599" width="5.140625" style="11" customWidth="1"/>
    <col min="14600" max="14600" width="5.85546875" style="11" customWidth="1"/>
    <col min="14601" max="14601" width="5.140625" style="11" customWidth="1"/>
    <col min="14602" max="14602" width="5" style="11" customWidth="1"/>
    <col min="14603" max="14603" width="5.28515625" style="11" customWidth="1"/>
    <col min="14604" max="14604" width="5.5703125" style="11" customWidth="1"/>
    <col min="14605" max="14605" width="4.5703125" style="11" customWidth="1"/>
    <col min="14606" max="14606" width="9.28515625" style="11" customWidth="1"/>
    <col min="14607" max="14848" width="11.42578125" style="11"/>
    <col min="14849" max="14849" width="45.42578125" style="11" customWidth="1"/>
    <col min="14850" max="14850" width="7.140625" style="11" customWidth="1"/>
    <col min="14851" max="14851" width="6" style="11" customWidth="1"/>
    <col min="14852" max="14852" width="6.28515625" style="11" customWidth="1"/>
    <col min="14853" max="14853" width="5.42578125" style="11" customWidth="1"/>
    <col min="14854" max="14854" width="5.5703125" style="11" customWidth="1"/>
    <col min="14855" max="14855" width="5.140625" style="11" customWidth="1"/>
    <col min="14856" max="14856" width="5.85546875" style="11" customWidth="1"/>
    <col min="14857" max="14857" width="5.140625" style="11" customWidth="1"/>
    <col min="14858" max="14858" width="5" style="11" customWidth="1"/>
    <col min="14859" max="14859" width="5.28515625" style="11" customWidth="1"/>
    <col min="14860" max="14860" width="5.5703125" style="11" customWidth="1"/>
    <col min="14861" max="14861" width="4.5703125" style="11" customWidth="1"/>
    <col min="14862" max="14862" width="9.28515625" style="11" customWidth="1"/>
    <col min="14863" max="15104" width="11.42578125" style="11"/>
    <col min="15105" max="15105" width="45.42578125" style="11" customWidth="1"/>
    <col min="15106" max="15106" width="7.140625" style="11" customWidth="1"/>
    <col min="15107" max="15107" width="6" style="11" customWidth="1"/>
    <col min="15108" max="15108" width="6.28515625" style="11" customWidth="1"/>
    <col min="15109" max="15109" width="5.42578125" style="11" customWidth="1"/>
    <col min="15110" max="15110" width="5.5703125" style="11" customWidth="1"/>
    <col min="15111" max="15111" width="5.140625" style="11" customWidth="1"/>
    <col min="15112" max="15112" width="5.85546875" style="11" customWidth="1"/>
    <col min="15113" max="15113" width="5.140625" style="11" customWidth="1"/>
    <col min="15114" max="15114" width="5" style="11" customWidth="1"/>
    <col min="15115" max="15115" width="5.28515625" style="11" customWidth="1"/>
    <col min="15116" max="15116" width="5.5703125" style="11" customWidth="1"/>
    <col min="15117" max="15117" width="4.5703125" style="11" customWidth="1"/>
    <col min="15118" max="15118" width="9.28515625" style="11" customWidth="1"/>
    <col min="15119" max="15360" width="11.42578125" style="11"/>
    <col min="15361" max="15361" width="45.42578125" style="11" customWidth="1"/>
    <col min="15362" max="15362" width="7.140625" style="11" customWidth="1"/>
    <col min="15363" max="15363" width="6" style="11" customWidth="1"/>
    <col min="15364" max="15364" width="6.28515625" style="11" customWidth="1"/>
    <col min="15365" max="15365" width="5.42578125" style="11" customWidth="1"/>
    <col min="15366" max="15366" width="5.5703125" style="11" customWidth="1"/>
    <col min="15367" max="15367" width="5.140625" style="11" customWidth="1"/>
    <col min="15368" max="15368" width="5.85546875" style="11" customWidth="1"/>
    <col min="15369" max="15369" width="5.140625" style="11" customWidth="1"/>
    <col min="15370" max="15370" width="5" style="11" customWidth="1"/>
    <col min="15371" max="15371" width="5.28515625" style="11" customWidth="1"/>
    <col min="15372" max="15372" width="5.5703125" style="11" customWidth="1"/>
    <col min="15373" max="15373" width="4.5703125" style="11" customWidth="1"/>
    <col min="15374" max="15374" width="9.28515625" style="11" customWidth="1"/>
    <col min="15375" max="15616" width="11.42578125" style="11"/>
    <col min="15617" max="15617" width="45.42578125" style="11" customWidth="1"/>
    <col min="15618" max="15618" width="7.140625" style="11" customWidth="1"/>
    <col min="15619" max="15619" width="6" style="11" customWidth="1"/>
    <col min="15620" max="15620" width="6.28515625" style="11" customWidth="1"/>
    <col min="15621" max="15621" width="5.42578125" style="11" customWidth="1"/>
    <col min="15622" max="15622" width="5.5703125" style="11" customWidth="1"/>
    <col min="15623" max="15623" width="5.140625" style="11" customWidth="1"/>
    <col min="15624" max="15624" width="5.85546875" style="11" customWidth="1"/>
    <col min="15625" max="15625" width="5.140625" style="11" customWidth="1"/>
    <col min="15626" max="15626" width="5" style="11" customWidth="1"/>
    <col min="15627" max="15627" width="5.28515625" style="11" customWidth="1"/>
    <col min="15628" max="15628" width="5.5703125" style="11" customWidth="1"/>
    <col min="15629" max="15629" width="4.5703125" style="11" customWidth="1"/>
    <col min="15630" max="15630" width="9.28515625" style="11" customWidth="1"/>
    <col min="15631" max="15872" width="11.42578125" style="11"/>
    <col min="15873" max="15873" width="45.42578125" style="11" customWidth="1"/>
    <col min="15874" max="15874" width="7.140625" style="11" customWidth="1"/>
    <col min="15875" max="15875" width="6" style="11" customWidth="1"/>
    <col min="15876" max="15876" width="6.28515625" style="11" customWidth="1"/>
    <col min="15877" max="15877" width="5.42578125" style="11" customWidth="1"/>
    <col min="15878" max="15878" width="5.5703125" style="11" customWidth="1"/>
    <col min="15879" max="15879" width="5.140625" style="11" customWidth="1"/>
    <col min="15880" max="15880" width="5.85546875" style="11" customWidth="1"/>
    <col min="15881" max="15881" width="5.140625" style="11" customWidth="1"/>
    <col min="15882" max="15882" width="5" style="11" customWidth="1"/>
    <col min="15883" max="15883" width="5.28515625" style="11" customWidth="1"/>
    <col min="15884" max="15884" width="5.5703125" style="11" customWidth="1"/>
    <col min="15885" max="15885" width="4.5703125" style="11" customWidth="1"/>
    <col min="15886" max="15886" width="9.28515625" style="11" customWidth="1"/>
    <col min="15887" max="16128" width="11.42578125" style="11"/>
    <col min="16129" max="16129" width="45.42578125" style="11" customWidth="1"/>
    <col min="16130" max="16130" width="7.140625" style="11" customWidth="1"/>
    <col min="16131" max="16131" width="6" style="11" customWidth="1"/>
    <col min="16132" max="16132" width="6.28515625" style="11" customWidth="1"/>
    <col min="16133" max="16133" width="5.42578125" style="11" customWidth="1"/>
    <col min="16134" max="16134" width="5.5703125" style="11" customWidth="1"/>
    <col min="16135" max="16135" width="5.140625" style="11" customWidth="1"/>
    <col min="16136" max="16136" width="5.85546875" style="11" customWidth="1"/>
    <col min="16137" max="16137" width="5.140625" style="11" customWidth="1"/>
    <col min="16138" max="16138" width="5" style="11" customWidth="1"/>
    <col min="16139" max="16139" width="5.28515625" style="11" customWidth="1"/>
    <col min="16140" max="16140" width="5.5703125" style="11" customWidth="1"/>
    <col min="16141" max="16141" width="4.5703125" style="11" customWidth="1"/>
    <col min="16142" max="16142" width="9.28515625" style="11" customWidth="1"/>
    <col min="16143" max="16384" width="11.42578125" style="11"/>
  </cols>
  <sheetData>
    <row r="1" spans="1:14" x14ac:dyDescent="0.2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x14ac:dyDescent="0.2">
      <c r="A3" s="184" t="s">
        <v>95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5.75" thickBot="1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6.5" thickBot="1" x14ac:dyDescent="0.3">
      <c r="A8" s="84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85" t="s">
        <v>9</v>
      </c>
      <c r="H8" s="85" t="s">
        <v>10</v>
      </c>
      <c r="I8" s="85" t="s">
        <v>11</v>
      </c>
      <c r="J8" s="86" t="s">
        <v>12</v>
      </c>
      <c r="K8" s="85" t="s">
        <v>13</v>
      </c>
      <c r="L8" s="86" t="s">
        <v>14</v>
      </c>
      <c r="M8" s="86" t="s">
        <v>15</v>
      </c>
      <c r="N8" s="86" t="s">
        <v>16</v>
      </c>
    </row>
    <row r="9" spans="1:14" ht="15.75" x14ac:dyDescent="0.25">
      <c r="A9" s="54" t="s">
        <v>17</v>
      </c>
      <c r="B9" s="21">
        <v>130</v>
      </c>
      <c r="C9" s="21">
        <v>145</v>
      </c>
      <c r="D9" s="21">
        <v>172</v>
      </c>
      <c r="E9" s="21">
        <v>149</v>
      </c>
      <c r="F9" s="21">
        <v>162</v>
      </c>
      <c r="G9" s="21">
        <v>130</v>
      </c>
      <c r="H9" s="21">
        <v>189</v>
      </c>
      <c r="I9" s="21">
        <v>166</v>
      </c>
      <c r="J9" s="21">
        <v>148</v>
      </c>
      <c r="K9" s="22">
        <v>139</v>
      </c>
      <c r="L9" s="21">
        <v>158</v>
      </c>
      <c r="M9" s="21">
        <v>158</v>
      </c>
      <c r="N9" s="87">
        <f>SUM(B9:M9)</f>
        <v>1846</v>
      </c>
    </row>
    <row r="10" spans="1:14" ht="15.75" x14ac:dyDescent="0.25">
      <c r="A10" s="20" t="s">
        <v>18</v>
      </c>
      <c r="B10" s="21">
        <v>2</v>
      </c>
      <c r="C10" s="21">
        <v>4</v>
      </c>
      <c r="D10" s="21">
        <v>2</v>
      </c>
      <c r="E10" s="21">
        <v>9</v>
      </c>
      <c r="F10" s="21">
        <v>6</v>
      </c>
      <c r="G10" s="21">
        <v>3</v>
      </c>
      <c r="H10" s="21">
        <v>5</v>
      </c>
      <c r="I10" s="21">
        <v>7</v>
      </c>
      <c r="J10" s="21">
        <v>6</v>
      </c>
      <c r="K10" s="22">
        <v>5</v>
      </c>
      <c r="L10" s="21">
        <v>6</v>
      </c>
      <c r="M10" s="21">
        <v>4</v>
      </c>
      <c r="N10" s="87">
        <f t="shared" ref="N10:N16" si="0">SUM(B10:M10)</f>
        <v>59</v>
      </c>
    </row>
    <row r="11" spans="1:14" ht="15.75" x14ac:dyDescent="0.25">
      <c r="A11" s="20" t="s">
        <v>19</v>
      </c>
      <c r="B11" s="21">
        <v>36</v>
      </c>
      <c r="C11" s="21">
        <v>27</v>
      </c>
      <c r="D11" s="21">
        <v>32</v>
      </c>
      <c r="E11" s="21">
        <v>46</v>
      </c>
      <c r="F11" s="21">
        <v>52</v>
      </c>
      <c r="G11" s="21">
        <v>51</v>
      </c>
      <c r="H11" s="21">
        <v>51</v>
      </c>
      <c r="I11" s="21">
        <v>54</v>
      </c>
      <c r="J11" s="21">
        <v>35</v>
      </c>
      <c r="K11" s="22">
        <v>40</v>
      </c>
      <c r="L11" s="21">
        <v>54</v>
      </c>
      <c r="M11" s="21">
        <v>53</v>
      </c>
      <c r="N11" s="87">
        <f t="shared" si="0"/>
        <v>531</v>
      </c>
    </row>
    <row r="12" spans="1:14" ht="15.75" x14ac:dyDescent="0.25">
      <c r="A12" s="20" t="s">
        <v>20</v>
      </c>
      <c r="B12" s="21">
        <v>85</v>
      </c>
      <c r="C12" s="21">
        <v>81</v>
      </c>
      <c r="D12" s="21">
        <v>90</v>
      </c>
      <c r="E12" s="21">
        <v>87</v>
      </c>
      <c r="F12" s="21">
        <v>99</v>
      </c>
      <c r="G12" s="21">
        <v>113</v>
      </c>
      <c r="H12" s="21">
        <v>99</v>
      </c>
      <c r="I12" s="21">
        <v>94</v>
      </c>
      <c r="J12" s="21">
        <v>82</v>
      </c>
      <c r="K12" s="22">
        <v>93</v>
      </c>
      <c r="L12" s="21">
        <v>113</v>
      </c>
      <c r="M12" s="21">
        <v>112</v>
      </c>
      <c r="N12" s="87">
        <f t="shared" si="0"/>
        <v>1148</v>
      </c>
    </row>
    <row r="13" spans="1:14" ht="30.75" x14ac:dyDescent="0.25">
      <c r="A13" s="20" t="s">
        <v>21</v>
      </c>
      <c r="B13" s="21">
        <v>31</v>
      </c>
      <c r="C13" s="21">
        <v>12</v>
      </c>
      <c r="D13" s="21">
        <v>24</v>
      </c>
      <c r="E13" s="21">
        <v>25</v>
      </c>
      <c r="F13" s="21">
        <v>30</v>
      </c>
      <c r="G13" s="21">
        <v>29</v>
      </c>
      <c r="H13" s="21">
        <v>28</v>
      </c>
      <c r="I13" s="21">
        <v>26</v>
      </c>
      <c r="J13" s="21">
        <v>45</v>
      </c>
      <c r="K13" s="22">
        <v>25</v>
      </c>
      <c r="L13" s="21">
        <v>33</v>
      </c>
      <c r="M13" s="21">
        <v>30</v>
      </c>
      <c r="N13" s="87">
        <f t="shared" si="0"/>
        <v>338</v>
      </c>
    </row>
    <row r="14" spans="1:14" ht="15.75" x14ac:dyDescent="0.25">
      <c r="A14" s="20" t="s">
        <v>22</v>
      </c>
      <c r="B14" s="21">
        <v>0</v>
      </c>
      <c r="C14" s="21">
        <v>0</v>
      </c>
      <c r="D14" s="21">
        <v>2</v>
      </c>
      <c r="E14" s="21">
        <v>0</v>
      </c>
      <c r="F14" s="21">
        <v>1</v>
      </c>
      <c r="G14" s="21">
        <v>2</v>
      </c>
      <c r="H14" s="21">
        <v>0</v>
      </c>
      <c r="I14" s="21">
        <v>1</v>
      </c>
      <c r="J14" s="21">
        <v>0</v>
      </c>
      <c r="K14" s="22">
        <v>1</v>
      </c>
      <c r="L14" s="21">
        <v>1</v>
      </c>
      <c r="M14" s="21">
        <v>2</v>
      </c>
      <c r="N14" s="87">
        <f t="shared" si="0"/>
        <v>10</v>
      </c>
    </row>
    <row r="15" spans="1:14" ht="16.5" thickBot="1" x14ac:dyDescent="0.3">
      <c r="A15" s="23" t="s">
        <v>23</v>
      </c>
      <c r="B15" s="51">
        <v>8</v>
      </c>
      <c r="C15" s="51">
        <v>9</v>
      </c>
      <c r="D15" s="51">
        <v>19</v>
      </c>
      <c r="E15" s="51">
        <v>7</v>
      </c>
      <c r="F15" s="51">
        <v>16</v>
      </c>
      <c r="G15" s="51">
        <v>4</v>
      </c>
      <c r="H15" s="51">
        <v>9</v>
      </c>
      <c r="I15" s="51">
        <v>9</v>
      </c>
      <c r="J15" s="51">
        <v>13</v>
      </c>
      <c r="K15" s="58">
        <v>7</v>
      </c>
      <c r="L15" s="51">
        <v>9</v>
      </c>
      <c r="M15" s="51">
        <v>1</v>
      </c>
      <c r="N15" s="88">
        <f t="shared" si="0"/>
        <v>111</v>
      </c>
    </row>
    <row r="16" spans="1:14" ht="16.5" thickBot="1" x14ac:dyDescent="0.3">
      <c r="A16" s="27" t="s">
        <v>24</v>
      </c>
      <c r="B16" s="28">
        <f>SUM(B9:B15)</f>
        <v>292</v>
      </c>
      <c r="C16" s="28">
        <f t="shared" ref="C16:M16" si="1">SUM(C8:C15)</f>
        <v>278</v>
      </c>
      <c r="D16" s="28">
        <f t="shared" si="1"/>
        <v>341</v>
      </c>
      <c r="E16" s="28">
        <f t="shared" si="1"/>
        <v>323</v>
      </c>
      <c r="F16" s="28">
        <f t="shared" si="1"/>
        <v>366</v>
      </c>
      <c r="G16" s="28">
        <f t="shared" si="1"/>
        <v>332</v>
      </c>
      <c r="H16" s="28">
        <f t="shared" si="1"/>
        <v>381</v>
      </c>
      <c r="I16" s="28">
        <f t="shared" si="1"/>
        <v>357</v>
      </c>
      <c r="J16" s="28">
        <f t="shared" si="1"/>
        <v>329</v>
      </c>
      <c r="K16" s="29">
        <f t="shared" si="1"/>
        <v>310</v>
      </c>
      <c r="L16" s="28">
        <f t="shared" si="1"/>
        <v>374</v>
      </c>
      <c r="M16" s="28">
        <f t="shared" si="1"/>
        <v>360</v>
      </c>
      <c r="N16" s="46">
        <f t="shared" si="0"/>
        <v>4043</v>
      </c>
    </row>
    <row r="17" spans="1:14" ht="15.75" thickBot="1" x14ac:dyDescent="0.25">
      <c r="A17" s="33"/>
      <c r="B17" s="34"/>
      <c r="C17" s="34"/>
      <c r="D17" s="34"/>
      <c r="E17" s="34"/>
      <c r="F17" s="49"/>
      <c r="G17" s="49"/>
      <c r="H17" s="49"/>
      <c r="I17" s="34"/>
      <c r="J17" s="36"/>
      <c r="K17" s="33"/>
      <c r="L17" s="36"/>
      <c r="M17" s="36"/>
      <c r="N17" s="37"/>
    </row>
    <row r="18" spans="1:14" ht="16.5" thickBot="1" x14ac:dyDescent="0.3">
      <c r="A18" s="84" t="s">
        <v>25</v>
      </c>
      <c r="B18" s="85" t="s">
        <v>26</v>
      </c>
      <c r="C18" s="85" t="s">
        <v>5</v>
      </c>
      <c r="D18" s="85" t="s">
        <v>27</v>
      </c>
      <c r="E18" s="85" t="s">
        <v>7</v>
      </c>
      <c r="F18" s="85" t="s">
        <v>8</v>
      </c>
      <c r="G18" s="85" t="s">
        <v>9</v>
      </c>
      <c r="H18" s="85" t="s">
        <v>10</v>
      </c>
      <c r="I18" s="86" t="s">
        <v>11</v>
      </c>
      <c r="J18" s="86" t="s">
        <v>12</v>
      </c>
      <c r="K18" s="89" t="s">
        <v>13</v>
      </c>
      <c r="L18" s="86" t="s">
        <v>14</v>
      </c>
      <c r="M18" s="86" t="s">
        <v>15</v>
      </c>
      <c r="N18" s="86" t="s">
        <v>16</v>
      </c>
    </row>
    <row r="19" spans="1:14" ht="15.75" x14ac:dyDescent="0.25">
      <c r="A19" s="54" t="s">
        <v>28</v>
      </c>
      <c r="B19" s="21">
        <v>0</v>
      </c>
      <c r="C19" s="21">
        <v>0</v>
      </c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1">
        <v>1</v>
      </c>
      <c r="M19" s="21">
        <v>0</v>
      </c>
      <c r="N19" s="87">
        <f>SUM(B19:M19)</f>
        <v>2</v>
      </c>
    </row>
    <row r="20" spans="1:14" ht="15.75" x14ac:dyDescent="0.25">
      <c r="A20" s="20" t="s">
        <v>29</v>
      </c>
      <c r="B20" s="21">
        <v>6</v>
      </c>
      <c r="C20" s="21">
        <v>2</v>
      </c>
      <c r="D20" s="21">
        <v>3</v>
      </c>
      <c r="E20" s="21">
        <v>3</v>
      </c>
      <c r="F20" s="21">
        <v>1</v>
      </c>
      <c r="G20" s="21">
        <v>5</v>
      </c>
      <c r="H20" s="21">
        <v>3</v>
      </c>
      <c r="I20" s="21">
        <v>3</v>
      </c>
      <c r="J20" s="21">
        <v>9</v>
      </c>
      <c r="K20" s="22">
        <v>4</v>
      </c>
      <c r="L20" s="21">
        <v>3</v>
      </c>
      <c r="M20" s="21">
        <v>12</v>
      </c>
      <c r="N20" s="87">
        <f t="shared" ref="N20:N28" si="2">SUM(B20:M20)</f>
        <v>54</v>
      </c>
    </row>
    <row r="21" spans="1:14" ht="15.75" x14ac:dyDescent="0.25">
      <c r="A21" s="20" t="s">
        <v>30</v>
      </c>
      <c r="B21" s="21">
        <v>2</v>
      </c>
      <c r="C21" s="21">
        <v>1</v>
      </c>
      <c r="D21" s="21">
        <v>6</v>
      </c>
      <c r="E21" s="21">
        <v>1</v>
      </c>
      <c r="F21" s="21">
        <v>2</v>
      </c>
      <c r="G21" s="21">
        <v>4</v>
      </c>
      <c r="H21" s="21">
        <v>2</v>
      </c>
      <c r="I21" s="21">
        <v>2</v>
      </c>
      <c r="J21" s="21">
        <v>2</v>
      </c>
      <c r="K21" s="22">
        <v>1</v>
      </c>
      <c r="L21" s="21">
        <v>2</v>
      </c>
      <c r="M21" s="21">
        <v>3</v>
      </c>
      <c r="N21" s="87">
        <f t="shared" si="2"/>
        <v>28</v>
      </c>
    </row>
    <row r="22" spans="1:14" ht="15.75" x14ac:dyDescent="0.25">
      <c r="A22" s="20" t="s">
        <v>31</v>
      </c>
      <c r="B22" s="21">
        <v>0</v>
      </c>
      <c r="C22" s="21">
        <v>4</v>
      </c>
      <c r="D22" s="38">
        <v>4</v>
      </c>
      <c r="E22" s="21">
        <v>2</v>
      </c>
      <c r="F22" s="21">
        <v>0</v>
      </c>
      <c r="G22" s="21">
        <v>3</v>
      </c>
      <c r="H22" s="21">
        <v>4</v>
      </c>
      <c r="I22" s="21">
        <v>2</v>
      </c>
      <c r="J22" s="21">
        <v>4</v>
      </c>
      <c r="K22" s="22">
        <v>2</v>
      </c>
      <c r="L22" s="21">
        <v>5</v>
      </c>
      <c r="M22" s="21">
        <v>0</v>
      </c>
      <c r="N22" s="87">
        <f t="shared" si="2"/>
        <v>30</v>
      </c>
    </row>
    <row r="23" spans="1:14" ht="15.75" x14ac:dyDescent="0.25">
      <c r="A23" s="20" t="s">
        <v>32</v>
      </c>
      <c r="B23" s="21">
        <v>0</v>
      </c>
      <c r="C23" s="21">
        <v>1</v>
      </c>
      <c r="D23" s="21">
        <v>4</v>
      </c>
      <c r="E23" s="21">
        <v>2</v>
      </c>
      <c r="F23" s="21">
        <v>5</v>
      </c>
      <c r="G23" s="21">
        <v>1</v>
      </c>
      <c r="H23" s="21">
        <v>2</v>
      </c>
      <c r="I23" s="21">
        <v>0</v>
      </c>
      <c r="J23" s="21">
        <v>1</v>
      </c>
      <c r="K23" s="22">
        <v>1</v>
      </c>
      <c r="L23" s="21">
        <v>4</v>
      </c>
      <c r="M23" s="21">
        <v>3</v>
      </c>
      <c r="N23" s="87">
        <f t="shared" si="2"/>
        <v>24</v>
      </c>
    </row>
    <row r="24" spans="1:14" ht="15.75" x14ac:dyDescent="0.25">
      <c r="A24" s="20" t="s">
        <v>33</v>
      </c>
      <c r="B24" s="21">
        <v>1</v>
      </c>
      <c r="C24" s="21">
        <v>0</v>
      </c>
      <c r="D24" s="21">
        <v>1</v>
      </c>
      <c r="E24" s="21">
        <v>1</v>
      </c>
      <c r="F24" s="21">
        <v>0</v>
      </c>
      <c r="G24" s="21">
        <v>1</v>
      </c>
      <c r="H24" s="21">
        <v>0</v>
      </c>
      <c r="I24" s="21">
        <v>1</v>
      </c>
      <c r="J24" s="21">
        <v>0</v>
      </c>
      <c r="K24" s="22">
        <v>0</v>
      </c>
      <c r="L24" s="21">
        <v>0</v>
      </c>
      <c r="M24" s="21">
        <v>2</v>
      </c>
      <c r="N24" s="87">
        <f t="shared" si="2"/>
        <v>7</v>
      </c>
    </row>
    <row r="25" spans="1:14" ht="15.75" x14ac:dyDescent="0.25">
      <c r="A25" s="39" t="s">
        <v>34</v>
      </c>
      <c r="B25" s="21">
        <v>1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0</v>
      </c>
      <c r="L25" s="21">
        <v>1</v>
      </c>
      <c r="M25" s="21">
        <v>1</v>
      </c>
      <c r="N25" s="87">
        <f t="shared" si="2"/>
        <v>3</v>
      </c>
    </row>
    <row r="26" spans="1:14" ht="15.75" x14ac:dyDescent="0.25">
      <c r="A26" s="20" t="s">
        <v>35</v>
      </c>
      <c r="B26" s="21">
        <v>0</v>
      </c>
      <c r="C26" s="21">
        <v>0</v>
      </c>
      <c r="D26" s="21">
        <v>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2">
        <v>0</v>
      </c>
      <c r="L26" s="21">
        <v>1</v>
      </c>
      <c r="M26" s="21">
        <v>0</v>
      </c>
      <c r="N26" s="87">
        <f t="shared" si="2"/>
        <v>2</v>
      </c>
    </row>
    <row r="27" spans="1:14" ht="16.5" thickBot="1" x14ac:dyDescent="0.3">
      <c r="A27" s="23" t="s">
        <v>36</v>
      </c>
      <c r="B27" s="51">
        <v>5</v>
      </c>
      <c r="C27" s="51">
        <v>3</v>
      </c>
      <c r="D27" s="51">
        <v>4</v>
      </c>
      <c r="E27" s="51">
        <v>2</v>
      </c>
      <c r="F27" s="51">
        <v>5</v>
      </c>
      <c r="G27" s="51">
        <v>2</v>
      </c>
      <c r="H27" s="51">
        <v>3</v>
      </c>
      <c r="I27" s="51">
        <v>1</v>
      </c>
      <c r="J27" s="51">
        <v>1</v>
      </c>
      <c r="K27" s="58">
        <v>2</v>
      </c>
      <c r="L27" s="51">
        <v>0</v>
      </c>
      <c r="M27" s="51">
        <v>1</v>
      </c>
      <c r="N27" s="88">
        <f t="shared" si="2"/>
        <v>29</v>
      </c>
    </row>
    <row r="28" spans="1:14" ht="16.5" thickBot="1" x14ac:dyDescent="0.3">
      <c r="A28" s="13" t="s">
        <v>24</v>
      </c>
      <c r="B28" s="28">
        <f>SUM(B19:B27)</f>
        <v>15</v>
      </c>
      <c r="C28" s="28">
        <f>SUM(C19:C27)</f>
        <v>11</v>
      </c>
      <c r="D28" s="28">
        <f>SUM(D19:D27)</f>
        <v>24</v>
      </c>
      <c r="E28" s="28">
        <f>SUM(E19:E27)</f>
        <v>11</v>
      </c>
      <c r="F28" s="28">
        <f t="shared" ref="F28:M28" si="3">SUM(F20:F27)</f>
        <v>13</v>
      </c>
      <c r="G28" s="28">
        <f t="shared" si="3"/>
        <v>16</v>
      </c>
      <c r="H28" s="28">
        <f t="shared" si="3"/>
        <v>14</v>
      </c>
      <c r="I28" s="28">
        <f t="shared" si="3"/>
        <v>9</v>
      </c>
      <c r="J28" s="28">
        <f t="shared" si="3"/>
        <v>17</v>
      </c>
      <c r="K28" s="29">
        <f t="shared" si="3"/>
        <v>10</v>
      </c>
      <c r="L28" s="28">
        <f>SUM(L19:L27)</f>
        <v>17</v>
      </c>
      <c r="M28" s="28">
        <f t="shared" si="3"/>
        <v>22</v>
      </c>
      <c r="N28" s="46">
        <f t="shared" si="2"/>
        <v>179</v>
      </c>
    </row>
    <row r="29" spans="1:14" ht="15.75" thickBot="1" x14ac:dyDescent="0.25">
      <c r="A29" s="33"/>
      <c r="B29" s="34"/>
      <c r="C29" s="34"/>
      <c r="D29" s="34"/>
      <c r="E29" s="34"/>
      <c r="F29" s="49"/>
      <c r="G29" s="49"/>
      <c r="H29" s="90"/>
      <c r="I29" s="34"/>
      <c r="J29" s="36"/>
      <c r="K29" s="33"/>
      <c r="L29" s="36"/>
      <c r="M29" s="36"/>
      <c r="N29" s="37"/>
    </row>
    <row r="30" spans="1:14" ht="16.5" thickBot="1" x14ac:dyDescent="0.3">
      <c r="A30" s="84" t="s">
        <v>37</v>
      </c>
      <c r="B30" s="85" t="s">
        <v>26</v>
      </c>
      <c r="C30" s="85" t="s">
        <v>5</v>
      </c>
      <c r="D30" s="85" t="s">
        <v>27</v>
      </c>
      <c r="E30" s="85" t="s">
        <v>7</v>
      </c>
      <c r="F30" s="85" t="s">
        <v>8</v>
      </c>
      <c r="G30" s="85" t="s">
        <v>9</v>
      </c>
      <c r="H30" s="85" t="s">
        <v>10</v>
      </c>
      <c r="I30" s="86" t="s">
        <v>11</v>
      </c>
      <c r="J30" s="86" t="s">
        <v>12</v>
      </c>
      <c r="K30" s="89" t="s">
        <v>13</v>
      </c>
      <c r="L30" s="86" t="s">
        <v>14</v>
      </c>
      <c r="M30" s="86" t="s">
        <v>15</v>
      </c>
      <c r="N30" s="86" t="s">
        <v>16</v>
      </c>
    </row>
    <row r="31" spans="1:14" ht="15.75" x14ac:dyDescent="0.25">
      <c r="A31" s="54" t="s">
        <v>38</v>
      </c>
      <c r="B31" s="21">
        <v>4</v>
      </c>
      <c r="C31" s="21">
        <v>3</v>
      </c>
      <c r="D31" s="21">
        <v>4</v>
      </c>
      <c r="E31" s="21">
        <v>3</v>
      </c>
      <c r="F31" s="21">
        <v>7</v>
      </c>
      <c r="G31" s="21">
        <v>2</v>
      </c>
      <c r="H31" s="21">
        <v>2</v>
      </c>
      <c r="I31" s="21">
        <v>4</v>
      </c>
      <c r="J31" s="21">
        <v>5</v>
      </c>
      <c r="K31" s="22">
        <v>15</v>
      </c>
      <c r="L31" s="21">
        <v>3</v>
      </c>
      <c r="M31" s="21">
        <v>2</v>
      </c>
      <c r="N31" s="87">
        <f>SUM(B31:M31)</f>
        <v>54</v>
      </c>
    </row>
    <row r="32" spans="1:14" ht="15.75" x14ac:dyDescent="0.25">
      <c r="A32" s="20" t="s">
        <v>39</v>
      </c>
      <c r="B32" s="21">
        <v>0</v>
      </c>
      <c r="C32" s="21">
        <v>0</v>
      </c>
      <c r="D32" s="21">
        <v>1</v>
      </c>
      <c r="E32" s="21">
        <v>2</v>
      </c>
      <c r="F32" s="21">
        <v>2</v>
      </c>
      <c r="G32" s="21">
        <v>0</v>
      </c>
      <c r="H32" s="21">
        <v>0</v>
      </c>
      <c r="I32" s="21">
        <v>0</v>
      </c>
      <c r="J32" s="21">
        <v>0</v>
      </c>
      <c r="K32" s="22">
        <v>1</v>
      </c>
      <c r="L32" s="21">
        <v>0</v>
      </c>
      <c r="M32" s="21">
        <v>0</v>
      </c>
      <c r="N32" s="87">
        <f t="shared" ref="N32:N41" si="4">SUM(B32:M32)</f>
        <v>6</v>
      </c>
    </row>
    <row r="33" spans="1:14" ht="15.75" x14ac:dyDescent="0.25">
      <c r="A33" s="20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2">
        <v>0</v>
      </c>
      <c r="L33" s="21">
        <v>0</v>
      </c>
      <c r="M33" s="21">
        <v>0</v>
      </c>
      <c r="N33" s="87">
        <f t="shared" si="4"/>
        <v>0</v>
      </c>
    </row>
    <row r="34" spans="1:14" ht="15.75" x14ac:dyDescent="0.25">
      <c r="A34" s="20" t="s">
        <v>41</v>
      </c>
      <c r="B34" s="21">
        <v>4</v>
      </c>
      <c r="C34" s="21">
        <v>4</v>
      </c>
      <c r="D34" s="21">
        <v>8</v>
      </c>
      <c r="E34" s="21">
        <v>4</v>
      </c>
      <c r="F34" s="21">
        <v>4</v>
      </c>
      <c r="G34" s="21">
        <v>5</v>
      </c>
      <c r="H34" s="21">
        <v>5</v>
      </c>
      <c r="I34" s="21">
        <v>4</v>
      </c>
      <c r="J34" s="21">
        <v>6</v>
      </c>
      <c r="K34" s="22">
        <v>1</v>
      </c>
      <c r="L34" s="21">
        <v>1</v>
      </c>
      <c r="M34" s="21">
        <v>6</v>
      </c>
      <c r="N34" s="87">
        <f t="shared" si="4"/>
        <v>52</v>
      </c>
    </row>
    <row r="35" spans="1:14" ht="15.75" x14ac:dyDescent="0.25">
      <c r="A35" s="20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1">
        <v>1</v>
      </c>
      <c r="M35" s="21">
        <v>0</v>
      </c>
      <c r="N35" s="87">
        <f t="shared" si="4"/>
        <v>1</v>
      </c>
    </row>
    <row r="36" spans="1:14" ht="15.75" x14ac:dyDescent="0.25">
      <c r="A36" s="20" t="s">
        <v>43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1</v>
      </c>
      <c r="K36" s="22">
        <v>0</v>
      </c>
      <c r="L36" s="21">
        <v>2</v>
      </c>
      <c r="M36" s="21">
        <v>0</v>
      </c>
      <c r="N36" s="87">
        <f t="shared" si="4"/>
        <v>4</v>
      </c>
    </row>
    <row r="37" spans="1:14" ht="15.75" x14ac:dyDescent="0.25">
      <c r="A37" s="41" t="s">
        <v>44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3</v>
      </c>
      <c r="H37" s="21">
        <v>0</v>
      </c>
      <c r="I37" s="21">
        <v>0</v>
      </c>
      <c r="J37" s="21">
        <v>1</v>
      </c>
      <c r="K37" s="22">
        <v>0</v>
      </c>
      <c r="L37" s="21">
        <v>0</v>
      </c>
      <c r="M37" s="21">
        <v>1</v>
      </c>
      <c r="N37" s="87">
        <f t="shared" si="4"/>
        <v>5</v>
      </c>
    </row>
    <row r="38" spans="1:14" ht="15.75" x14ac:dyDescent="0.25">
      <c r="A38" s="41" t="s">
        <v>45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2">
        <v>0</v>
      </c>
      <c r="L38" s="21">
        <v>0</v>
      </c>
      <c r="M38" s="21">
        <v>0</v>
      </c>
      <c r="N38" s="87">
        <f t="shared" si="4"/>
        <v>0</v>
      </c>
    </row>
    <row r="39" spans="1:14" ht="15.75" x14ac:dyDescent="0.25">
      <c r="A39" s="41" t="s">
        <v>46</v>
      </c>
      <c r="B39" s="21">
        <v>0</v>
      </c>
      <c r="C39" s="21">
        <v>1</v>
      </c>
      <c r="D39" s="21">
        <v>0</v>
      </c>
      <c r="E39" s="21">
        <v>0</v>
      </c>
      <c r="F39" s="21">
        <v>0</v>
      </c>
      <c r="G39" s="21">
        <v>1</v>
      </c>
      <c r="H39" s="21">
        <v>0</v>
      </c>
      <c r="I39" s="21">
        <v>0</v>
      </c>
      <c r="J39" s="21">
        <v>0</v>
      </c>
      <c r="K39" s="22">
        <v>0</v>
      </c>
      <c r="L39" s="21">
        <v>0</v>
      </c>
      <c r="M39" s="21">
        <v>0</v>
      </c>
      <c r="N39" s="87">
        <f t="shared" si="4"/>
        <v>2</v>
      </c>
    </row>
    <row r="40" spans="1:14" ht="16.5" thickBot="1" x14ac:dyDescent="0.3">
      <c r="A40" s="91" t="s">
        <v>47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8">
        <v>0</v>
      </c>
      <c r="L40" s="51">
        <v>0</v>
      </c>
      <c r="M40" s="51">
        <v>0</v>
      </c>
      <c r="N40" s="88">
        <f t="shared" si="4"/>
        <v>0</v>
      </c>
    </row>
    <row r="41" spans="1:14" ht="16.5" thickBot="1" x14ac:dyDescent="0.3">
      <c r="A41" s="13" t="s">
        <v>24</v>
      </c>
      <c r="B41" s="28">
        <f t="shared" ref="B41:M41" si="5">SUM(B31:B40)</f>
        <v>8</v>
      </c>
      <c r="C41" s="28">
        <f t="shared" si="5"/>
        <v>8</v>
      </c>
      <c r="D41" s="28">
        <f t="shared" si="5"/>
        <v>14</v>
      </c>
      <c r="E41" s="28">
        <f t="shared" si="5"/>
        <v>9</v>
      </c>
      <c r="F41" s="28">
        <f t="shared" si="5"/>
        <v>13</v>
      </c>
      <c r="G41" s="28">
        <f t="shared" si="5"/>
        <v>11</v>
      </c>
      <c r="H41" s="28">
        <f t="shared" si="5"/>
        <v>7</v>
      </c>
      <c r="I41" s="28">
        <f t="shared" si="5"/>
        <v>8</v>
      </c>
      <c r="J41" s="28">
        <f t="shared" si="5"/>
        <v>13</v>
      </c>
      <c r="K41" s="29">
        <f t="shared" si="5"/>
        <v>17</v>
      </c>
      <c r="L41" s="28">
        <f t="shared" si="5"/>
        <v>7</v>
      </c>
      <c r="M41" s="28">
        <f t="shared" si="5"/>
        <v>9</v>
      </c>
      <c r="N41" s="46">
        <f t="shared" si="4"/>
        <v>124</v>
      </c>
    </row>
    <row r="42" spans="1:14" ht="15.75" x14ac:dyDescent="0.25">
      <c r="A42" s="32"/>
      <c r="B42" s="48"/>
      <c r="C42" s="48"/>
      <c r="D42" s="48"/>
      <c r="E42" s="48"/>
      <c r="F42" s="48"/>
      <c r="G42" s="48"/>
      <c r="H42" s="48"/>
      <c r="I42" s="48"/>
      <c r="J42" s="48"/>
      <c r="K42" s="32"/>
      <c r="L42" s="48"/>
      <c r="M42" s="48"/>
      <c r="N42" s="48"/>
    </row>
    <row r="43" spans="1:14" ht="15.75" x14ac:dyDescent="0.25">
      <c r="A43" s="32"/>
      <c r="B43" s="48"/>
      <c r="C43" s="48"/>
      <c r="D43" s="48"/>
      <c r="E43" s="48"/>
      <c r="F43" s="48"/>
      <c r="G43" s="48"/>
      <c r="H43" s="48"/>
      <c r="I43" s="48"/>
      <c r="J43" s="48"/>
      <c r="K43" s="32"/>
      <c r="L43" s="48"/>
      <c r="M43" s="48"/>
      <c r="N43" s="48"/>
    </row>
    <row r="44" spans="1:14" ht="15.75" thickBot="1" x14ac:dyDescent="0.25">
      <c r="A44" s="33"/>
      <c r="B44" s="34"/>
      <c r="C44" s="34"/>
      <c r="D44" s="34"/>
      <c r="E44" s="34"/>
      <c r="F44" s="49"/>
      <c r="G44" s="49"/>
      <c r="H44" s="36"/>
      <c r="I44" s="34"/>
      <c r="J44" s="36"/>
      <c r="K44" s="33"/>
      <c r="L44" s="36"/>
      <c r="M44" s="36"/>
      <c r="N44" s="37"/>
    </row>
    <row r="45" spans="1:14" ht="16.5" thickBot="1" x14ac:dyDescent="0.3">
      <c r="A45" s="13" t="s">
        <v>48</v>
      </c>
      <c r="B45" s="14" t="s">
        <v>26</v>
      </c>
      <c r="C45" s="14" t="s">
        <v>5</v>
      </c>
      <c r="D45" s="14" t="s">
        <v>27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65" t="s">
        <v>13</v>
      </c>
      <c r="L45" s="14" t="s">
        <v>14</v>
      </c>
      <c r="M45" s="14" t="s">
        <v>15</v>
      </c>
      <c r="N45" s="15" t="s">
        <v>16</v>
      </c>
    </row>
    <row r="46" spans="1:14" ht="30.75" x14ac:dyDescent="0.25">
      <c r="A46" s="16" t="s">
        <v>49</v>
      </c>
      <c r="B46" s="17">
        <v>1</v>
      </c>
      <c r="C46" s="17">
        <v>0</v>
      </c>
      <c r="D46" s="17">
        <v>1</v>
      </c>
      <c r="E46" s="17">
        <v>0</v>
      </c>
      <c r="F46" s="17">
        <v>2</v>
      </c>
      <c r="G46" s="17">
        <v>1</v>
      </c>
      <c r="H46" s="17">
        <v>0</v>
      </c>
      <c r="I46" s="17">
        <v>0</v>
      </c>
      <c r="J46" s="17">
        <v>0</v>
      </c>
      <c r="K46" s="18">
        <v>0</v>
      </c>
      <c r="L46" s="17">
        <v>0</v>
      </c>
      <c r="M46" s="17">
        <v>0</v>
      </c>
      <c r="N46" s="19">
        <f>SUM(B46:M46)</f>
        <v>5</v>
      </c>
    </row>
    <row r="47" spans="1:14" ht="30.75" x14ac:dyDescent="0.25">
      <c r="A47" s="20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2">
        <v>0</v>
      </c>
      <c r="L47" s="21">
        <v>0</v>
      </c>
      <c r="M47" s="21">
        <v>0</v>
      </c>
      <c r="N47" s="87">
        <f t="shared" ref="N47:N53" si="6">SUM(B47:M47)</f>
        <v>0</v>
      </c>
    </row>
    <row r="48" spans="1:14" ht="15.75" x14ac:dyDescent="0.25">
      <c r="A48" s="20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2">
        <v>1</v>
      </c>
      <c r="L48" s="21">
        <v>1</v>
      </c>
      <c r="M48" s="21">
        <v>0</v>
      </c>
      <c r="N48" s="87">
        <f t="shared" si="6"/>
        <v>2</v>
      </c>
    </row>
    <row r="49" spans="1:14" ht="15.75" x14ac:dyDescent="0.25">
      <c r="A49" s="20" t="s">
        <v>52</v>
      </c>
      <c r="B49" s="21">
        <v>5</v>
      </c>
      <c r="C49" s="21">
        <v>2</v>
      </c>
      <c r="D49" s="21">
        <v>3</v>
      </c>
      <c r="E49" s="21">
        <v>2</v>
      </c>
      <c r="F49" s="21">
        <v>1</v>
      </c>
      <c r="G49" s="21">
        <v>1</v>
      </c>
      <c r="H49" s="21">
        <v>4</v>
      </c>
      <c r="I49" s="21">
        <v>3</v>
      </c>
      <c r="J49" s="21">
        <v>0</v>
      </c>
      <c r="K49" s="22">
        <v>9</v>
      </c>
      <c r="L49" s="21">
        <v>4</v>
      </c>
      <c r="M49" s="21">
        <v>1</v>
      </c>
      <c r="N49" s="87">
        <f t="shared" si="6"/>
        <v>35</v>
      </c>
    </row>
    <row r="50" spans="1:14" ht="15.75" x14ac:dyDescent="0.25">
      <c r="A50" s="20" t="s">
        <v>53</v>
      </c>
      <c r="B50" s="21">
        <v>0</v>
      </c>
      <c r="C50" s="21">
        <v>0</v>
      </c>
      <c r="D50" s="21">
        <v>2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2">
        <v>1</v>
      </c>
      <c r="L50" s="21">
        <v>2</v>
      </c>
      <c r="M50" s="21">
        <v>2</v>
      </c>
      <c r="N50" s="87">
        <f t="shared" si="6"/>
        <v>9</v>
      </c>
    </row>
    <row r="51" spans="1:14" ht="15.75" x14ac:dyDescent="0.25">
      <c r="A51" s="20" t="s">
        <v>54</v>
      </c>
      <c r="B51" s="21">
        <v>7</v>
      </c>
      <c r="C51" s="21">
        <v>3</v>
      </c>
      <c r="D51" s="21">
        <v>7</v>
      </c>
      <c r="E51" s="21">
        <v>2</v>
      </c>
      <c r="F51" s="21">
        <v>1</v>
      </c>
      <c r="G51" s="21">
        <v>9</v>
      </c>
      <c r="H51" s="21">
        <v>21</v>
      </c>
      <c r="I51" s="21">
        <v>8</v>
      </c>
      <c r="J51" s="21">
        <v>4</v>
      </c>
      <c r="K51" s="22">
        <v>1</v>
      </c>
      <c r="L51" s="21">
        <v>7</v>
      </c>
      <c r="M51" s="21">
        <v>3</v>
      </c>
      <c r="N51" s="87">
        <f t="shared" si="6"/>
        <v>73</v>
      </c>
    </row>
    <row r="52" spans="1:14" ht="16.5" thickBot="1" x14ac:dyDescent="0.3">
      <c r="A52" s="23" t="s">
        <v>55</v>
      </c>
      <c r="B52" s="51">
        <v>0</v>
      </c>
      <c r="C52" s="51">
        <v>1</v>
      </c>
      <c r="D52" s="51">
        <v>1</v>
      </c>
      <c r="E52" s="51">
        <v>1</v>
      </c>
      <c r="F52" s="51">
        <v>1</v>
      </c>
      <c r="G52" s="51">
        <v>0</v>
      </c>
      <c r="H52" s="51">
        <v>1</v>
      </c>
      <c r="I52" s="51">
        <v>1</v>
      </c>
      <c r="J52" s="51">
        <v>2</v>
      </c>
      <c r="K52" s="58">
        <v>0</v>
      </c>
      <c r="L52" s="51">
        <v>0</v>
      </c>
      <c r="M52" s="51">
        <v>3</v>
      </c>
      <c r="N52" s="88">
        <f t="shared" si="6"/>
        <v>11</v>
      </c>
    </row>
    <row r="53" spans="1:14" ht="16.5" thickBot="1" x14ac:dyDescent="0.3">
      <c r="A53" s="13" t="s">
        <v>24</v>
      </c>
      <c r="B53" s="28">
        <f t="shared" ref="B53:H53" si="7">SUM(B46:B52)</f>
        <v>13</v>
      </c>
      <c r="C53" s="28">
        <f t="shared" si="7"/>
        <v>6</v>
      </c>
      <c r="D53" s="28">
        <f t="shared" si="7"/>
        <v>14</v>
      </c>
      <c r="E53" s="28">
        <f t="shared" si="7"/>
        <v>6</v>
      </c>
      <c r="F53" s="28">
        <f t="shared" si="7"/>
        <v>6</v>
      </c>
      <c r="G53" s="28">
        <f t="shared" si="7"/>
        <v>11</v>
      </c>
      <c r="H53" s="28">
        <f t="shared" si="7"/>
        <v>26</v>
      </c>
      <c r="I53" s="28">
        <f>SUM(I45:I52)</f>
        <v>12</v>
      </c>
      <c r="J53" s="28">
        <f>SUM(J45:J52)</f>
        <v>6</v>
      </c>
      <c r="K53" s="29">
        <f>SUM(K45:K52)</f>
        <v>12</v>
      </c>
      <c r="L53" s="28">
        <f>SUM(L46:L52)</f>
        <v>14</v>
      </c>
      <c r="M53" s="28">
        <f>SUM(M45:M52)</f>
        <v>9</v>
      </c>
      <c r="N53" s="46">
        <f t="shared" si="6"/>
        <v>135</v>
      </c>
    </row>
    <row r="54" spans="1:14" ht="15.75" thickBot="1" x14ac:dyDescent="0.25">
      <c r="A54" s="33"/>
      <c r="B54" s="34"/>
      <c r="C54" s="34"/>
      <c r="D54" s="34"/>
      <c r="E54" s="34"/>
      <c r="F54" s="49"/>
      <c r="G54" s="49"/>
      <c r="H54" s="90"/>
      <c r="I54" s="34"/>
      <c r="J54" s="36"/>
      <c r="K54" s="33"/>
      <c r="L54" s="36"/>
      <c r="M54" s="36"/>
      <c r="N54" s="37"/>
    </row>
    <row r="55" spans="1:14" ht="16.5" thickBot="1" x14ac:dyDescent="0.3">
      <c r="A55" s="13" t="s">
        <v>56</v>
      </c>
      <c r="B55" s="14" t="s">
        <v>4</v>
      </c>
      <c r="C55" s="14" t="s">
        <v>5</v>
      </c>
      <c r="D55" s="14" t="s">
        <v>27</v>
      </c>
      <c r="E55" s="14" t="s">
        <v>7</v>
      </c>
      <c r="F55" s="14" t="s">
        <v>8</v>
      </c>
      <c r="G55" s="14" t="s">
        <v>9</v>
      </c>
      <c r="H55" s="14" t="s">
        <v>10</v>
      </c>
      <c r="I55" s="14" t="s">
        <v>11</v>
      </c>
      <c r="J55" s="14" t="s">
        <v>12</v>
      </c>
      <c r="K55" s="65" t="s">
        <v>13</v>
      </c>
      <c r="L55" s="14" t="s">
        <v>14</v>
      </c>
      <c r="M55" s="14" t="s">
        <v>15</v>
      </c>
      <c r="N55" s="15" t="s">
        <v>16</v>
      </c>
    </row>
    <row r="56" spans="1:14" ht="15.75" x14ac:dyDescent="0.25">
      <c r="A56" s="16" t="s">
        <v>57</v>
      </c>
      <c r="B56" s="17">
        <v>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55">
        <v>0</v>
      </c>
      <c r="J56" s="17">
        <v>1</v>
      </c>
      <c r="K56" s="18">
        <v>0</v>
      </c>
      <c r="L56" s="17">
        <v>0</v>
      </c>
      <c r="M56" s="17">
        <v>0</v>
      </c>
      <c r="N56" s="19">
        <f>SUM(B56:M56)</f>
        <v>2</v>
      </c>
    </row>
    <row r="57" spans="1:14" ht="15.75" x14ac:dyDescent="0.25">
      <c r="A57" s="20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56">
        <v>0</v>
      </c>
      <c r="J57" s="21">
        <v>1</v>
      </c>
      <c r="K57" s="22">
        <v>0</v>
      </c>
      <c r="L57" s="21">
        <v>0</v>
      </c>
      <c r="M57" s="21">
        <v>0</v>
      </c>
      <c r="N57" s="19">
        <f t="shared" ref="N57:N63" si="8">SUM(B57:M57)</f>
        <v>1</v>
      </c>
    </row>
    <row r="58" spans="1:14" ht="15.75" x14ac:dyDescent="0.25">
      <c r="A58" s="20" t="s">
        <v>59</v>
      </c>
      <c r="B58" s="21">
        <v>0</v>
      </c>
      <c r="C58" s="21">
        <v>0</v>
      </c>
      <c r="D58" s="21">
        <v>1</v>
      </c>
      <c r="E58" s="21">
        <v>1</v>
      </c>
      <c r="F58" s="21">
        <v>1</v>
      </c>
      <c r="G58" s="21">
        <v>0</v>
      </c>
      <c r="H58" s="21">
        <v>3</v>
      </c>
      <c r="I58" s="56">
        <v>2</v>
      </c>
      <c r="J58" s="21">
        <v>1</v>
      </c>
      <c r="K58" s="22">
        <v>0</v>
      </c>
      <c r="L58" s="21">
        <v>0</v>
      </c>
      <c r="M58" s="21">
        <v>0</v>
      </c>
      <c r="N58" s="19">
        <f t="shared" si="8"/>
        <v>9</v>
      </c>
    </row>
    <row r="59" spans="1:14" ht="15.75" x14ac:dyDescent="0.25">
      <c r="A59" s="20" t="s">
        <v>60</v>
      </c>
      <c r="B59" s="21">
        <v>5</v>
      </c>
      <c r="C59" s="21">
        <v>4</v>
      </c>
      <c r="D59" s="21">
        <v>4</v>
      </c>
      <c r="E59" s="21">
        <v>4</v>
      </c>
      <c r="F59" s="21">
        <v>5</v>
      </c>
      <c r="G59" s="21">
        <v>8</v>
      </c>
      <c r="H59" s="21">
        <v>10</v>
      </c>
      <c r="I59" s="56">
        <v>3</v>
      </c>
      <c r="J59" s="21">
        <v>7</v>
      </c>
      <c r="K59" s="22">
        <v>3</v>
      </c>
      <c r="L59" s="21">
        <v>2</v>
      </c>
      <c r="M59" s="21">
        <v>5</v>
      </c>
      <c r="N59" s="19">
        <f t="shared" si="8"/>
        <v>60</v>
      </c>
    </row>
    <row r="60" spans="1:14" ht="15.75" x14ac:dyDescent="0.25">
      <c r="A60" s="20" t="s">
        <v>61</v>
      </c>
      <c r="B60" s="21">
        <v>0</v>
      </c>
      <c r="C60" s="21">
        <v>1</v>
      </c>
      <c r="D60" s="21">
        <v>1</v>
      </c>
      <c r="E60" s="21">
        <v>0</v>
      </c>
      <c r="F60" s="21">
        <v>1</v>
      </c>
      <c r="G60" s="21">
        <v>0</v>
      </c>
      <c r="H60" s="21">
        <v>0</v>
      </c>
      <c r="I60" s="56">
        <v>0</v>
      </c>
      <c r="J60" s="21">
        <v>0</v>
      </c>
      <c r="K60" s="22">
        <v>0</v>
      </c>
      <c r="L60" s="21">
        <v>0</v>
      </c>
      <c r="M60" s="21">
        <v>0</v>
      </c>
      <c r="N60" s="19">
        <f t="shared" si="8"/>
        <v>3</v>
      </c>
    </row>
    <row r="61" spans="1:14" ht="15.75" x14ac:dyDescent="0.25">
      <c r="A61" s="20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56">
        <v>0</v>
      </c>
      <c r="J61" s="21">
        <v>0</v>
      </c>
      <c r="K61" s="22">
        <v>0</v>
      </c>
      <c r="L61" s="21">
        <v>0</v>
      </c>
      <c r="M61" s="21">
        <v>0</v>
      </c>
      <c r="N61" s="19">
        <f t="shared" si="8"/>
        <v>0</v>
      </c>
    </row>
    <row r="62" spans="1:14" ht="16.5" thickBot="1" x14ac:dyDescent="0.3">
      <c r="A62" s="23" t="s">
        <v>63</v>
      </c>
      <c r="B62" s="51">
        <v>3</v>
      </c>
      <c r="C62" s="51">
        <v>1</v>
      </c>
      <c r="D62" s="51">
        <v>1</v>
      </c>
      <c r="E62" s="51">
        <v>3</v>
      </c>
      <c r="F62" s="51">
        <v>4</v>
      </c>
      <c r="G62" s="51">
        <v>6</v>
      </c>
      <c r="H62" s="51">
        <v>1</v>
      </c>
      <c r="I62" s="57">
        <v>4</v>
      </c>
      <c r="J62" s="51">
        <v>1</v>
      </c>
      <c r="K62" s="58">
        <v>2</v>
      </c>
      <c r="L62" s="51">
        <v>2</v>
      </c>
      <c r="M62" s="51">
        <v>0</v>
      </c>
      <c r="N62" s="26">
        <f t="shared" si="8"/>
        <v>28</v>
      </c>
    </row>
    <row r="63" spans="1:14" ht="16.5" thickBot="1" x14ac:dyDescent="0.3">
      <c r="A63" s="13" t="s">
        <v>24</v>
      </c>
      <c r="B63" s="28">
        <f t="shared" ref="B63:L63" si="9">SUM(B56:B62)</f>
        <v>9</v>
      </c>
      <c r="C63" s="28">
        <f t="shared" si="9"/>
        <v>6</v>
      </c>
      <c r="D63" s="28">
        <f t="shared" si="9"/>
        <v>7</v>
      </c>
      <c r="E63" s="28">
        <f t="shared" si="9"/>
        <v>8</v>
      </c>
      <c r="F63" s="28">
        <f t="shared" si="9"/>
        <v>11</v>
      </c>
      <c r="G63" s="28">
        <f t="shared" si="9"/>
        <v>14</v>
      </c>
      <c r="H63" s="28">
        <f t="shared" si="9"/>
        <v>14</v>
      </c>
      <c r="I63" s="28">
        <f t="shared" si="9"/>
        <v>9</v>
      </c>
      <c r="J63" s="28">
        <f t="shared" si="9"/>
        <v>11</v>
      </c>
      <c r="K63" s="28">
        <f t="shared" si="9"/>
        <v>5</v>
      </c>
      <c r="L63" s="28">
        <f t="shared" si="9"/>
        <v>4</v>
      </c>
      <c r="M63" s="28">
        <f>SUM(M55:M62)</f>
        <v>5</v>
      </c>
      <c r="N63" s="46">
        <f t="shared" si="8"/>
        <v>103</v>
      </c>
    </row>
    <row r="64" spans="1:14" ht="16.5" thickBot="1" x14ac:dyDescent="0.3">
      <c r="A64" s="33"/>
      <c r="B64" s="34"/>
      <c r="C64" s="34"/>
      <c r="D64" s="34"/>
      <c r="E64" s="34"/>
      <c r="F64" s="34"/>
      <c r="G64" s="35"/>
      <c r="H64" s="36"/>
      <c r="I64" s="34"/>
      <c r="J64" s="36"/>
      <c r="K64" s="33"/>
      <c r="L64" s="36"/>
      <c r="M64" s="36"/>
      <c r="N64" s="92"/>
    </row>
    <row r="65" spans="1:14" ht="16.5" thickBot="1" x14ac:dyDescent="0.3">
      <c r="A65" s="13" t="s">
        <v>64</v>
      </c>
      <c r="B65" s="93"/>
      <c r="C65" s="93"/>
      <c r="D65" s="93"/>
      <c r="E65" s="93"/>
      <c r="F65" s="93"/>
      <c r="G65" s="93"/>
      <c r="H65" s="93"/>
      <c r="I65" s="93"/>
      <c r="J65" s="93"/>
      <c r="K65" s="94"/>
      <c r="L65" s="93"/>
      <c r="M65" s="93"/>
      <c r="N65" s="95"/>
    </row>
    <row r="66" spans="1:14" ht="15.75" thickBot="1" x14ac:dyDescent="0.25">
      <c r="A66" s="33"/>
      <c r="B66" s="34"/>
      <c r="C66" s="34"/>
      <c r="D66" s="34"/>
      <c r="E66" s="34"/>
      <c r="F66" s="34"/>
      <c r="G66" s="49"/>
      <c r="H66" s="36"/>
      <c r="I66" s="34"/>
      <c r="J66" s="36"/>
      <c r="K66" s="33"/>
      <c r="L66" s="36"/>
      <c r="M66" s="36"/>
      <c r="N66" s="37"/>
    </row>
    <row r="67" spans="1:14" ht="16.5" thickBot="1" x14ac:dyDescent="0.3">
      <c r="A67" s="13" t="s">
        <v>65</v>
      </c>
      <c r="B67" s="14" t="s">
        <v>26</v>
      </c>
      <c r="C67" s="14" t="s">
        <v>5</v>
      </c>
      <c r="D67" s="14" t="s">
        <v>27</v>
      </c>
      <c r="E67" s="14" t="s">
        <v>7</v>
      </c>
      <c r="F67" s="14" t="s">
        <v>8</v>
      </c>
      <c r="G67" s="14" t="s">
        <v>9</v>
      </c>
      <c r="H67" s="14" t="s">
        <v>10</v>
      </c>
      <c r="I67" s="14" t="s">
        <v>11</v>
      </c>
      <c r="J67" s="14" t="s">
        <v>12</v>
      </c>
      <c r="K67" s="65" t="s">
        <v>13</v>
      </c>
      <c r="L67" s="14" t="s">
        <v>14</v>
      </c>
      <c r="M67" s="14" t="s">
        <v>15</v>
      </c>
      <c r="N67" s="15" t="s">
        <v>16</v>
      </c>
    </row>
    <row r="68" spans="1:14" ht="15.75" x14ac:dyDescent="0.25">
      <c r="A68" s="16" t="s">
        <v>66</v>
      </c>
      <c r="B68" s="17">
        <v>181</v>
      </c>
      <c r="C68" s="66">
        <v>120</v>
      </c>
      <c r="D68" s="66">
        <v>172</v>
      </c>
      <c r="E68" s="18">
        <v>142</v>
      </c>
      <c r="F68" s="18">
        <v>142</v>
      </c>
      <c r="G68" s="66">
        <v>197</v>
      </c>
      <c r="H68" s="18">
        <v>179</v>
      </c>
      <c r="I68" s="18">
        <v>194</v>
      </c>
      <c r="J68" s="18">
        <v>126</v>
      </c>
      <c r="K68" s="66">
        <v>134</v>
      </c>
      <c r="L68" s="18">
        <v>136</v>
      </c>
      <c r="M68" s="18">
        <v>136</v>
      </c>
      <c r="N68" s="19">
        <f>SUM(B68:M68)</f>
        <v>1859</v>
      </c>
    </row>
    <row r="69" spans="1:14" ht="15.75" x14ac:dyDescent="0.25">
      <c r="A69" s="20" t="s">
        <v>67</v>
      </c>
      <c r="B69" s="21">
        <v>85</v>
      </c>
      <c r="C69" s="67">
        <v>68</v>
      </c>
      <c r="D69" s="21">
        <v>78</v>
      </c>
      <c r="E69" s="21">
        <v>88</v>
      </c>
      <c r="F69" s="22">
        <v>70</v>
      </c>
      <c r="G69" s="67">
        <v>127</v>
      </c>
      <c r="H69" s="22">
        <v>81</v>
      </c>
      <c r="I69" s="22">
        <v>120</v>
      </c>
      <c r="J69" s="22">
        <v>78</v>
      </c>
      <c r="K69" s="67">
        <v>65</v>
      </c>
      <c r="L69" s="22">
        <v>80</v>
      </c>
      <c r="M69" s="22">
        <v>95</v>
      </c>
      <c r="N69" s="19">
        <f t="shared" ref="N69:N76" si="10">SUM(B69:M69)</f>
        <v>1035</v>
      </c>
    </row>
    <row r="70" spans="1:14" ht="30.75" x14ac:dyDescent="0.25">
      <c r="A70" s="20" t="s">
        <v>68</v>
      </c>
      <c r="B70" s="21">
        <v>3</v>
      </c>
      <c r="C70" s="67">
        <v>6</v>
      </c>
      <c r="D70" s="21">
        <v>2</v>
      </c>
      <c r="E70" s="21">
        <v>8</v>
      </c>
      <c r="F70" s="22">
        <v>6</v>
      </c>
      <c r="G70" s="21">
        <v>5</v>
      </c>
      <c r="H70" s="22">
        <v>6</v>
      </c>
      <c r="I70" s="22">
        <v>7</v>
      </c>
      <c r="J70" s="22">
        <v>9</v>
      </c>
      <c r="K70" s="67">
        <v>5</v>
      </c>
      <c r="L70" s="22">
        <v>10</v>
      </c>
      <c r="M70" s="22">
        <v>4</v>
      </c>
      <c r="N70" s="19">
        <f t="shared" si="10"/>
        <v>71</v>
      </c>
    </row>
    <row r="71" spans="1:14" ht="30.75" x14ac:dyDescent="0.25">
      <c r="A71" s="20" t="s">
        <v>69</v>
      </c>
      <c r="B71" s="21">
        <v>36</v>
      </c>
      <c r="C71" s="67">
        <v>22</v>
      </c>
      <c r="D71" s="21">
        <v>30</v>
      </c>
      <c r="E71" s="21">
        <v>40</v>
      </c>
      <c r="F71" s="22">
        <v>38</v>
      </c>
      <c r="G71" s="21">
        <v>76</v>
      </c>
      <c r="H71" s="22">
        <v>48</v>
      </c>
      <c r="I71" s="22">
        <v>66</v>
      </c>
      <c r="J71" s="22">
        <v>37</v>
      </c>
      <c r="K71" s="67">
        <v>38</v>
      </c>
      <c r="L71" s="22">
        <v>59</v>
      </c>
      <c r="M71" s="22">
        <v>44</v>
      </c>
      <c r="N71" s="19">
        <f t="shared" si="10"/>
        <v>534</v>
      </c>
    </row>
    <row r="72" spans="1:14" ht="30.75" x14ac:dyDescent="0.25">
      <c r="A72" s="20" t="s">
        <v>70</v>
      </c>
      <c r="B72" s="21">
        <v>31</v>
      </c>
      <c r="C72" s="67">
        <v>23</v>
      </c>
      <c r="D72" s="21">
        <v>23</v>
      </c>
      <c r="E72" s="21">
        <v>24</v>
      </c>
      <c r="F72" s="22">
        <v>30</v>
      </c>
      <c r="G72" s="21">
        <v>44</v>
      </c>
      <c r="H72" s="22">
        <v>35</v>
      </c>
      <c r="I72" s="22">
        <v>24</v>
      </c>
      <c r="J72" s="22">
        <v>31</v>
      </c>
      <c r="K72" s="67">
        <v>21</v>
      </c>
      <c r="L72" s="22">
        <v>27</v>
      </c>
      <c r="M72" s="22">
        <v>23</v>
      </c>
      <c r="N72" s="19">
        <f t="shared" si="10"/>
        <v>336</v>
      </c>
    </row>
    <row r="73" spans="1:14" ht="15.75" x14ac:dyDescent="0.25">
      <c r="A73" s="20" t="s">
        <v>71</v>
      </c>
      <c r="B73" s="21">
        <v>8</v>
      </c>
      <c r="C73" s="67">
        <v>7</v>
      </c>
      <c r="D73" s="21">
        <v>17</v>
      </c>
      <c r="E73" s="21">
        <v>8</v>
      </c>
      <c r="F73" s="22">
        <v>13</v>
      </c>
      <c r="G73" s="21">
        <v>6</v>
      </c>
      <c r="H73" s="22">
        <v>3</v>
      </c>
      <c r="I73" s="22">
        <v>12</v>
      </c>
      <c r="J73" s="22">
        <v>13</v>
      </c>
      <c r="K73" s="67">
        <v>8</v>
      </c>
      <c r="L73" s="22">
        <v>10</v>
      </c>
      <c r="M73" s="22">
        <v>1</v>
      </c>
      <c r="N73" s="19">
        <f t="shared" si="10"/>
        <v>106</v>
      </c>
    </row>
    <row r="74" spans="1:14" ht="15.75" x14ac:dyDescent="0.25">
      <c r="A74" s="20" t="s">
        <v>72</v>
      </c>
      <c r="B74" s="21">
        <v>0</v>
      </c>
      <c r="C74" s="67">
        <v>0</v>
      </c>
      <c r="D74" s="21">
        <v>0</v>
      </c>
      <c r="E74" s="21">
        <v>0</v>
      </c>
      <c r="F74" s="22">
        <v>0</v>
      </c>
      <c r="G74" s="21">
        <v>0</v>
      </c>
      <c r="H74" s="22">
        <v>0</v>
      </c>
      <c r="I74" s="22">
        <v>0</v>
      </c>
      <c r="J74" s="67">
        <v>0</v>
      </c>
      <c r="K74" s="67">
        <v>0</v>
      </c>
      <c r="L74" s="22">
        <v>0</v>
      </c>
      <c r="M74" s="22">
        <v>1</v>
      </c>
      <c r="N74" s="19">
        <f t="shared" si="10"/>
        <v>1</v>
      </c>
    </row>
    <row r="75" spans="1:14" ht="16.5" thickBot="1" x14ac:dyDescent="0.3">
      <c r="A75" s="23" t="s">
        <v>73</v>
      </c>
      <c r="B75" s="51">
        <v>2</v>
      </c>
      <c r="C75" s="51">
        <v>1</v>
      </c>
      <c r="D75" s="51">
        <v>6</v>
      </c>
      <c r="E75" s="51">
        <v>1</v>
      </c>
      <c r="F75" s="51">
        <v>0</v>
      </c>
      <c r="G75" s="96">
        <v>4</v>
      </c>
      <c r="H75" s="58">
        <v>0</v>
      </c>
      <c r="I75" s="58">
        <v>4</v>
      </c>
      <c r="J75" s="96">
        <v>0</v>
      </c>
      <c r="K75" s="96">
        <v>2</v>
      </c>
      <c r="L75" s="58">
        <v>0</v>
      </c>
      <c r="M75" s="58">
        <v>0</v>
      </c>
      <c r="N75" s="26">
        <f t="shared" si="10"/>
        <v>20</v>
      </c>
    </row>
    <row r="76" spans="1:14" ht="16.5" thickBot="1" x14ac:dyDescent="0.3">
      <c r="A76" s="13" t="s">
        <v>74</v>
      </c>
      <c r="B76" s="28">
        <f>SUM(B68:B75)</f>
        <v>346</v>
      </c>
      <c r="C76" s="28">
        <f t="shared" ref="C76:M76" si="11">SUM(C68:C75)</f>
        <v>247</v>
      </c>
      <c r="D76" s="28">
        <f t="shared" si="11"/>
        <v>328</v>
      </c>
      <c r="E76" s="28">
        <f t="shared" si="11"/>
        <v>311</v>
      </c>
      <c r="F76" s="28">
        <f t="shared" si="11"/>
        <v>299</v>
      </c>
      <c r="G76" s="28">
        <f t="shared" si="11"/>
        <v>459</v>
      </c>
      <c r="H76" s="28">
        <f t="shared" si="11"/>
        <v>352</v>
      </c>
      <c r="I76" s="28">
        <f t="shared" si="11"/>
        <v>427</v>
      </c>
      <c r="J76" s="28">
        <f t="shared" si="11"/>
        <v>294</v>
      </c>
      <c r="K76" s="28">
        <f t="shared" si="11"/>
        <v>273</v>
      </c>
      <c r="L76" s="28">
        <f t="shared" si="11"/>
        <v>322</v>
      </c>
      <c r="M76" s="28">
        <f t="shared" si="11"/>
        <v>304</v>
      </c>
      <c r="N76" s="46">
        <f t="shared" si="10"/>
        <v>3962</v>
      </c>
    </row>
    <row r="77" spans="1:14" x14ac:dyDescent="0.2">
      <c r="A77" s="69"/>
      <c r="B77" s="34"/>
      <c r="C77" s="34"/>
      <c r="D77" s="34"/>
      <c r="E77" s="34"/>
      <c r="F77" s="34"/>
      <c r="G77" s="34"/>
      <c r="H77" s="36"/>
      <c r="I77" s="34"/>
      <c r="J77" s="36"/>
      <c r="K77" s="33"/>
      <c r="L77" s="36"/>
      <c r="M77" s="36"/>
      <c r="N77" s="37"/>
    </row>
    <row r="78" spans="1:14" x14ac:dyDescent="0.2">
      <c r="A78" s="69"/>
      <c r="B78" s="34"/>
      <c r="C78" s="34"/>
      <c r="D78" s="34"/>
      <c r="E78" s="34"/>
      <c r="F78" s="34"/>
      <c r="G78" s="34"/>
      <c r="H78" s="36"/>
      <c r="I78" s="34"/>
      <c r="J78" s="36"/>
      <c r="K78" s="33"/>
      <c r="L78" s="36"/>
      <c r="M78" s="36"/>
      <c r="N78" s="37"/>
    </row>
    <row r="79" spans="1:14" x14ac:dyDescent="0.2">
      <c r="A79" s="69"/>
      <c r="B79" s="34"/>
      <c r="C79" s="34"/>
      <c r="D79" s="34"/>
      <c r="E79" s="34"/>
      <c r="F79" s="34"/>
      <c r="G79" s="34"/>
      <c r="H79" s="36"/>
      <c r="I79" s="34"/>
      <c r="J79" s="36"/>
      <c r="K79" s="33"/>
      <c r="L79" s="36"/>
      <c r="M79" s="36"/>
      <c r="N79" s="37"/>
    </row>
    <row r="80" spans="1:14" x14ac:dyDescent="0.2">
      <c r="A80" s="69"/>
      <c r="B80" s="34"/>
      <c r="C80" s="34"/>
      <c r="D80" s="34"/>
      <c r="E80" s="34"/>
      <c r="F80" s="34"/>
      <c r="G80" s="34"/>
      <c r="H80" s="36"/>
      <c r="I80" s="34"/>
      <c r="J80" s="36"/>
      <c r="K80" s="33"/>
      <c r="L80" s="36"/>
      <c r="M80" s="36"/>
      <c r="N80" s="37"/>
    </row>
    <row r="81" spans="1:14" ht="15.75" thickBot="1" x14ac:dyDescent="0.25">
      <c r="A81" s="69"/>
      <c r="B81" s="34"/>
      <c r="C81" s="34"/>
      <c r="D81" s="34"/>
      <c r="E81" s="34"/>
      <c r="F81" s="34"/>
      <c r="G81" s="34"/>
      <c r="H81" s="36"/>
      <c r="I81" s="34"/>
      <c r="J81" s="36"/>
      <c r="K81" s="33"/>
      <c r="L81" s="36"/>
      <c r="M81" s="36"/>
      <c r="N81" s="37"/>
    </row>
    <row r="82" spans="1:14" ht="16.5" thickBot="1" x14ac:dyDescent="0.3">
      <c r="A82" s="13" t="s">
        <v>75</v>
      </c>
      <c r="B82" s="14" t="s">
        <v>26</v>
      </c>
      <c r="C82" s="14" t="s">
        <v>5</v>
      </c>
      <c r="D82" s="14" t="s">
        <v>27</v>
      </c>
      <c r="E82" s="14" t="s">
        <v>7</v>
      </c>
      <c r="F82" s="14" t="s">
        <v>8</v>
      </c>
      <c r="G82" s="14" t="s">
        <v>9</v>
      </c>
      <c r="H82" s="14" t="s">
        <v>10</v>
      </c>
      <c r="I82" s="14" t="s">
        <v>11</v>
      </c>
      <c r="J82" s="14" t="s">
        <v>12</v>
      </c>
      <c r="K82" s="65" t="s">
        <v>13</v>
      </c>
      <c r="L82" s="14" t="s">
        <v>14</v>
      </c>
      <c r="M82" s="14" t="s">
        <v>15</v>
      </c>
      <c r="N82" s="15" t="s">
        <v>16</v>
      </c>
    </row>
    <row r="83" spans="1:14" ht="15.75" x14ac:dyDescent="0.25">
      <c r="A83" s="16" t="s">
        <v>76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71">
        <v>0</v>
      </c>
      <c r="L83" s="17">
        <v>0</v>
      </c>
      <c r="M83" s="17">
        <v>0</v>
      </c>
      <c r="N83" s="19">
        <f>SUM(B83:M83)</f>
        <v>0</v>
      </c>
    </row>
    <row r="84" spans="1:14" ht="15.75" x14ac:dyDescent="0.25">
      <c r="A84" s="20" t="s">
        <v>77</v>
      </c>
      <c r="B84" s="21">
        <v>0</v>
      </c>
      <c r="C84" s="21">
        <v>1</v>
      </c>
      <c r="D84" s="21">
        <v>0</v>
      </c>
      <c r="E84" s="21">
        <v>1</v>
      </c>
      <c r="F84" s="21">
        <v>1</v>
      </c>
      <c r="G84" s="21">
        <v>1</v>
      </c>
      <c r="H84" s="21">
        <v>1</v>
      </c>
      <c r="I84" s="21">
        <v>1</v>
      </c>
      <c r="J84" s="21">
        <v>1</v>
      </c>
      <c r="K84" s="22">
        <v>1</v>
      </c>
      <c r="L84" s="21">
        <v>2</v>
      </c>
      <c r="M84" s="21">
        <v>0</v>
      </c>
      <c r="N84" s="19">
        <f t="shared" ref="N84:N96" si="12">SUM(B84:M84)</f>
        <v>10</v>
      </c>
    </row>
    <row r="85" spans="1:14" ht="15.75" x14ac:dyDescent="0.25">
      <c r="A85" s="20" t="s">
        <v>78</v>
      </c>
      <c r="B85" s="21">
        <v>1</v>
      </c>
      <c r="C85" s="21">
        <v>0</v>
      </c>
      <c r="D85" s="21">
        <v>0</v>
      </c>
      <c r="E85" s="21">
        <v>1</v>
      </c>
      <c r="F85" s="21">
        <v>5</v>
      </c>
      <c r="G85" s="21">
        <v>2</v>
      </c>
      <c r="H85" s="21">
        <v>3</v>
      </c>
      <c r="I85" s="21">
        <v>4</v>
      </c>
      <c r="J85" s="21">
        <v>2</v>
      </c>
      <c r="K85" s="22">
        <v>2</v>
      </c>
      <c r="L85" s="21">
        <v>7</v>
      </c>
      <c r="M85" s="21">
        <v>2</v>
      </c>
      <c r="N85" s="19">
        <f t="shared" si="12"/>
        <v>29</v>
      </c>
    </row>
    <row r="86" spans="1:14" ht="15.75" x14ac:dyDescent="0.25">
      <c r="A86" s="97" t="s">
        <v>79</v>
      </c>
      <c r="B86" s="21">
        <v>0</v>
      </c>
      <c r="C86" s="21">
        <v>0</v>
      </c>
      <c r="D86" s="21">
        <v>0</v>
      </c>
      <c r="E86" s="21">
        <v>1</v>
      </c>
      <c r="F86" s="21">
        <v>0</v>
      </c>
      <c r="G86" s="21">
        <v>0</v>
      </c>
      <c r="H86" s="21">
        <v>0</v>
      </c>
      <c r="I86" s="21">
        <v>1</v>
      </c>
      <c r="J86" s="21">
        <v>0</v>
      </c>
      <c r="K86" s="22">
        <v>0</v>
      </c>
      <c r="L86" s="21">
        <v>0</v>
      </c>
      <c r="M86" s="21">
        <v>0</v>
      </c>
      <c r="N86" s="19">
        <f t="shared" si="12"/>
        <v>2</v>
      </c>
    </row>
    <row r="87" spans="1:14" ht="15.75" x14ac:dyDescent="0.25">
      <c r="A87" s="20" t="s">
        <v>80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1">
        <v>0</v>
      </c>
      <c r="M87" s="21">
        <v>0</v>
      </c>
      <c r="N87" s="19">
        <f t="shared" si="12"/>
        <v>0</v>
      </c>
    </row>
    <row r="88" spans="1:14" ht="30.75" x14ac:dyDescent="0.25">
      <c r="A88" s="20" t="s">
        <v>81</v>
      </c>
      <c r="B88" s="21">
        <v>21</v>
      </c>
      <c r="C88" s="21">
        <v>9</v>
      </c>
      <c r="D88" s="21">
        <v>13</v>
      </c>
      <c r="E88" s="21">
        <v>14</v>
      </c>
      <c r="F88" s="21">
        <v>6</v>
      </c>
      <c r="G88" s="21">
        <v>15</v>
      </c>
      <c r="H88" s="21">
        <v>19</v>
      </c>
      <c r="I88" s="22">
        <v>4</v>
      </c>
      <c r="J88" s="22">
        <v>11</v>
      </c>
      <c r="K88" s="22">
        <v>14</v>
      </c>
      <c r="L88" s="21">
        <v>14</v>
      </c>
      <c r="M88" s="21">
        <v>31</v>
      </c>
      <c r="N88" s="19">
        <f t="shared" si="12"/>
        <v>171</v>
      </c>
    </row>
    <row r="89" spans="1:14" ht="15.75" x14ac:dyDescent="0.25">
      <c r="A89" s="20" t="s">
        <v>82</v>
      </c>
      <c r="B89" s="22">
        <v>79</v>
      </c>
      <c r="C89" s="22">
        <v>135</v>
      </c>
      <c r="D89" s="22">
        <v>106</v>
      </c>
      <c r="E89" s="22">
        <v>125</v>
      </c>
      <c r="F89" s="22">
        <v>121</v>
      </c>
      <c r="G89" s="22">
        <v>76</v>
      </c>
      <c r="H89" s="22">
        <v>117</v>
      </c>
      <c r="I89" s="67">
        <v>179</v>
      </c>
      <c r="J89" s="22">
        <v>155</v>
      </c>
      <c r="K89" s="22">
        <v>121</v>
      </c>
      <c r="L89" s="22">
        <v>129</v>
      </c>
      <c r="M89" s="22">
        <v>96</v>
      </c>
      <c r="N89" s="19">
        <f t="shared" si="12"/>
        <v>1439</v>
      </c>
    </row>
    <row r="90" spans="1:14" ht="15.75" x14ac:dyDescent="0.25">
      <c r="A90" s="20" t="s">
        <v>83</v>
      </c>
      <c r="B90" s="22">
        <v>0</v>
      </c>
      <c r="C90" s="22">
        <v>0</v>
      </c>
      <c r="D90" s="22">
        <v>1</v>
      </c>
      <c r="E90" s="21">
        <v>0</v>
      </c>
      <c r="F90" s="21">
        <v>2</v>
      </c>
      <c r="G90" s="21">
        <v>0</v>
      </c>
      <c r="H90" s="22">
        <v>0</v>
      </c>
      <c r="I90" s="22">
        <v>1</v>
      </c>
      <c r="J90" s="22">
        <v>0</v>
      </c>
      <c r="K90" s="22">
        <v>6</v>
      </c>
      <c r="L90" s="22">
        <v>2</v>
      </c>
      <c r="M90" s="21">
        <v>1</v>
      </c>
      <c r="N90" s="19">
        <f t="shared" si="12"/>
        <v>13</v>
      </c>
    </row>
    <row r="91" spans="1:14" ht="15.75" x14ac:dyDescent="0.25">
      <c r="A91" s="20" t="s">
        <v>84</v>
      </c>
      <c r="B91" s="21">
        <v>0</v>
      </c>
      <c r="C91" s="21">
        <v>0</v>
      </c>
      <c r="D91" s="22">
        <v>25</v>
      </c>
      <c r="E91" s="21">
        <v>0</v>
      </c>
      <c r="F91" s="21">
        <v>0</v>
      </c>
      <c r="G91" s="21">
        <v>18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1">
        <v>1</v>
      </c>
      <c r="N91" s="19">
        <f t="shared" si="12"/>
        <v>45</v>
      </c>
    </row>
    <row r="92" spans="1:14" ht="15.75" x14ac:dyDescent="0.25">
      <c r="A92" s="20" t="s">
        <v>85</v>
      </c>
      <c r="B92" s="22">
        <v>0</v>
      </c>
      <c r="C92" s="22">
        <v>0</v>
      </c>
      <c r="D92" s="22">
        <v>1</v>
      </c>
      <c r="E92" s="22">
        <v>0</v>
      </c>
      <c r="F92" s="22">
        <v>3</v>
      </c>
      <c r="G92" s="22">
        <v>1</v>
      </c>
      <c r="H92" s="22">
        <v>1</v>
      </c>
      <c r="I92" s="67">
        <v>0</v>
      </c>
      <c r="J92" s="67">
        <v>3</v>
      </c>
      <c r="K92" s="22">
        <v>2</v>
      </c>
      <c r="L92" s="22">
        <v>1</v>
      </c>
      <c r="M92" s="67">
        <v>0</v>
      </c>
      <c r="N92" s="19">
        <f t="shared" si="12"/>
        <v>12</v>
      </c>
    </row>
    <row r="93" spans="1:14" ht="15.75" x14ac:dyDescent="0.25">
      <c r="A93" s="20" t="s">
        <v>86</v>
      </c>
      <c r="B93" s="22">
        <v>0</v>
      </c>
      <c r="C93" s="22">
        <v>0</v>
      </c>
      <c r="D93" s="22">
        <v>0</v>
      </c>
      <c r="E93" s="22">
        <v>1</v>
      </c>
      <c r="F93" s="22">
        <v>1</v>
      </c>
      <c r="G93" s="22">
        <v>0</v>
      </c>
      <c r="H93" s="22">
        <v>1</v>
      </c>
      <c r="I93" s="67">
        <v>0</v>
      </c>
      <c r="J93" s="67">
        <v>1</v>
      </c>
      <c r="K93" s="71">
        <v>2</v>
      </c>
      <c r="L93" s="22">
        <v>2</v>
      </c>
      <c r="M93" s="67">
        <v>0</v>
      </c>
      <c r="N93" s="19">
        <f t="shared" si="12"/>
        <v>8</v>
      </c>
    </row>
    <row r="94" spans="1:14" ht="15.75" x14ac:dyDescent="0.25">
      <c r="A94" s="20" t="s">
        <v>87</v>
      </c>
      <c r="B94" s="21">
        <v>0</v>
      </c>
      <c r="C94" s="21">
        <v>0</v>
      </c>
      <c r="D94" s="21">
        <v>1</v>
      </c>
      <c r="E94" s="21">
        <v>1</v>
      </c>
      <c r="F94" s="21">
        <v>0</v>
      </c>
      <c r="G94" s="21">
        <v>1</v>
      </c>
      <c r="H94" s="21">
        <v>4</v>
      </c>
      <c r="I94" s="21">
        <v>2</v>
      </c>
      <c r="J94" s="22">
        <v>1</v>
      </c>
      <c r="K94" s="22">
        <v>1</v>
      </c>
      <c r="L94" s="21">
        <v>0</v>
      </c>
      <c r="M94" s="67">
        <v>0</v>
      </c>
      <c r="N94" s="19">
        <f t="shared" si="12"/>
        <v>11</v>
      </c>
    </row>
    <row r="95" spans="1:14" ht="16.5" thickBot="1" x14ac:dyDescent="0.3">
      <c r="A95" s="23" t="s">
        <v>88</v>
      </c>
      <c r="B95" s="51">
        <v>6</v>
      </c>
      <c r="C95" s="51">
        <v>3</v>
      </c>
      <c r="D95" s="51">
        <v>9</v>
      </c>
      <c r="E95" s="51">
        <v>7</v>
      </c>
      <c r="F95" s="51">
        <v>2</v>
      </c>
      <c r="G95" s="51">
        <v>2</v>
      </c>
      <c r="H95" s="51">
        <v>7</v>
      </c>
      <c r="I95" s="51">
        <v>4</v>
      </c>
      <c r="J95" s="51">
        <v>5</v>
      </c>
      <c r="K95" s="58">
        <v>6</v>
      </c>
      <c r="L95" s="51">
        <v>4</v>
      </c>
      <c r="M95" s="51">
        <v>12</v>
      </c>
      <c r="N95" s="26">
        <f t="shared" si="12"/>
        <v>67</v>
      </c>
    </row>
    <row r="96" spans="1:14" ht="16.5" thickBot="1" x14ac:dyDescent="0.3">
      <c r="A96" s="13" t="s">
        <v>89</v>
      </c>
      <c r="B96" s="28">
        <f t="shared" ref="B96:M96" si="13">SUM(B83:B95)</f>
        <v>107</v>
      </c>
      <c r="C96" s="28">
        <f t="shared" si="13"/>
        <v>148</v>
      </c>
      <c r="D96" s="28">
        <f t="shared" si="13"/>
        <v>156</v>
      </c>
      <c r="E96" s="28">
        <f t="shared" si="13"/>
        <v>151</v>
      </c>
      <c r="F96" s="28">
        <f t="shared" si="13"/>
        <v>141</v>
      </c>
      <c r="G96" s="28">
        <f t="shared" si="13"/>
        <v>116</v>
      </c>
      <c r="H96" s="29">
        <f t="shared" si="13"/>
        <v>154</v>
      </c>
      <c r="I96" s="28">
        <f t="shared" si="13"/>
        <v>196</v>
      </c>
      <c r="J96" s="28">
        <f t="shared" si="13"/>
        <v>179</v>
      </c>
      <c r="K96" s="29">
        <f t="shared" si="13"/>
        <v>155</v>
      </c>
      <c r="L96" s="28">
        <f t="shared" si="13"/>
        <v>161</v>
      </c>
      <c r="M96" s="28">
        <f t="shared" si="13"/>
        <v>143</v>
      </c>
      <c r="N96" s="46">
        <f t="shared" si="12"/>
        <v>1807</v>
      </c>
    </row>
    <row r="97" spans="1:14" ht="15.75" thickBot="1" x14ac:dyDescent="0.25">
      <c r="A97" s="69"/>
      <c r="B97" s="34"/>
      <c r="C97" s="34"/>
      <c r="D97" s="34"/>
      <c r="E97" s="34"/>
      <c r="F97" s="34"/>
      <c r="G97" s="34"/>
      <c r="H97" s="36"/>
      <c r="I97" s="34"/>
      <c r="J97" s="36"/>
      <c r="K97" s="33"/>
      <c r="L97" s="36"/>
      <c r="M97" s="36"/>
      <c r="N97" s="37"/>
    </row>
    <row r="98" spans="1:14" ht="16.5" thickBot="1" x14ac:dyDescent="0.3">
      <c r="A98" s="13" t="s">
        <v>90</v>
      </c>
      <c r="B98" s="14" t="s">
        <v>26</v>
      </c>
      <c r="C98" s="14" t="s">
        <v>5</v>
      </c>
      <c r="D98" s="14" t="s">
        <v>27</v>
      </c>
      <c r="E98" s="14" t="s">
        <v>7</v>
      </c>
      <c r="F98" s="14" t="s">
        <v>91</v>
      </c>
      <c r="G98" s="14" t="s">
        <v>9</v>
      </c>
      <c r="H98" s="14" t="s">
        <v>10</v>
      </c>
      <c r="I98" s="14" t="s">
        <v>11</v>
      </c>
      <c r="J98" s="14" t="s">
        <v>12</v>
      </c>
      <c r="K98" s="65" t="s">
        <v>13</v>
      </c>
      <c r="L98" s="14" t="s">
        <v>14</v>
      </c>
      <c r="M98" s="14" t="s">
        <v>15</v>
      </c>
      <c r="N98" s="15" t="s">
        <v>16</v>
      </c>
    </row>
    <row r="99" spans="1:14" x14ac:dyDescent="0.2">
      <c r="A99" s="16" t="s">
        <v>92</v>
      </c>
      <c r="B99" s="98">
        <v>0</v>
      </c>
      <c r="C99" s="99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</row>
    <row r="100" spans="1:14" ht="15.75" thickBot="1" x14ac:dyDescent="0.25">
      <c r="A100" s="23" t="s">
        <v>93</v>
      </c>
      <c r="B100" s="100">
        <v>0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</row>
    <row r="101" spans="1:14" ht="15.75" thickBot="1" x14ac:dyDescent="0.25">
      <c r="A101" s="101" t="s">
        <v>94</v>
      </c>
      <c r="B101" s="102">
        <v>0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3">
        <v>0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2050" r:id="rId3">
          <objectPr defaultSize="0" autoPict="0" r:id="rId4">
            <anchor moveWithCells="1" sizeWithCells="1">
              <from>
                <xdr:col>0</xdr:col>
                <xdr:colOff>152400</xdr:colOff>
                <xdr:row>0</xdr:row>
                <xdr:rowOff>0</xdr:rowOff>
              </from>
              <to>
                <xdr:col>0</xdr:col>
                <xdr:colOff>1123950</xdr:colOff>
                <xdr:row>5</xdr:row>
                <xdr:rowOff>180975</xdr:rowOff>
              </to>
            </anchor>
          </objectPr>
        </oleObject>
      </mc:Choice>
      <mc:Fallback>
        <oleObject shapeId="205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"/>
  <sheetViews>
    <sheetView workbookViewId="0">
      <selection activeCell="A5" sqref="A5"/>
    </sheetView>
  </sheetViews>
  <sheetFormatPr baseColWidth="10" defaultColWidth="11.42578125" defaultRowHeight="15" x14ac:dyDescent="0.2"/>
  <cols>
    <col min="1" max="1" width="51.28515625" style="11" customWidth="1"/>
    <col min="2" max="2" width="11.5703125" style="11" customWidth="1"/>
    <col min="3" max="3" width="11.140625" style="11" customWidth="1"/>
    <col min="4" max="4" width="8.85546875" style="11" customWidth="1"/>
    <col min="5" max="5" width="10" style="11" customWidth="1"/>
    <col min="6" max="6" width="11.85546875" style="11" customWidth="1"/>
    <col min="7" max="7" width="14.140625" style="11" customWidth="1"/>
    <col min="8" max="8" width="11.7109375" style="11" customWidth="1"/>
    <col min="9" max="9" width="11.42578125" style="11" customWidth="1"/>
    <col min="10" max="10" width="11.85546875" style="11" customWidth="1"/>
    <col min="11" max="11" width="10" style="11" customWidth="1"/>
    <col min="12" max="12" width="9.42578125" style="11" customWidth="1"/>
    <col min="13" max="13" width="6.140625" style="11" customWidth="1"/>
    <col min="14" max="14" width="16" style="11" customWidth="1"/>
    <col min="15" max="256" width="11.42578125" style="11"/>
    <col min="257" max="257" width="51.28515625" style="11" customWidth="1"/>
    <col min="258" max="258" width="11.5703125" style="11" customWidth="1"/>
    <col min="259" max="259" width="11.140625" style="11" customWidth="1"/>
    <col min="260" max="260" width="8.85546875" style="11" customWidth="1"/>
    <col min="261" max="261" width="10" style="11" customWidth="1"/>
    <col min="262" max="262" width="11.85546875" style="11" customWidth="1"/>
    <col min="263" max="263" width="14.140625" style="11" customWidth="1"/>
    <col min="264" max="264" width="11.7109375" style="11" customWidth="1"/>
    <col min="265" max="265" width="11.42578125" style="11" customWidth="1"/>
    <col min="266" max="266" width="11.85546875" style="11" customWidth="1"/>
    <col min="267" max="267" width="10" style="11" customWidth="1"/>
    <col min="268" max="268" width="9.42578125" style="11" customWidth="1"/>
    <col min="269" max="269" width="6.140625" style="11" customWidth="1"/>
    <col min="270" max="270" width="16" style="11" customWidth="1"/>
    <col min="271" max="512" width="11.42578125" style="11"/>
    <col min="513" max="513" width="51.28515625" style="11" customWidth="1"/>
    <col min="514" max="514" width="11.5703125" style="11" customWidth="1"/>
    <col min="515" max="515" width="11.140625" style="11" customWidth="1"/>
    <col min="516" max="516" width="8.85546875" style="11" customWidth="1"/>
    <col min="517" max="517" width="10" style="11" customWidth="1"/>
    <col min="518" max="518" width="11.85546875" style="11" customWidth="1"/>
    <col min="519" max="519" width="14.140625" style="11" customWidth="1"/>
    <col min="520" max="520" width="11.7109375" style="11" customWidth="1"/>
    <col min="521" max="521" width="11.42578125" style="11" customWidth="1"/>
    <col min="522" max="522" width="11.85546875" style="11" customWidth="1"/>
    <col min="523" max="523" width="10" style="11" customWidth="1"/>
    <col min="524" max="524" width="9.42578125" style="11" customWidth="1"/>
    <col min="525" max="525" width="6.140625" style="11" customWidth="1"/>
    <col min="526" max="526" width="16" style="11" customWidth="1"/>
    <col min="527" max="768" width="11.42578125" style="11"/>
    <col min="769" max="769" width="51.28515625" style="11" customWidth="1"/>
    <col min="770" max="770" width="11.5703125" style="11" customWidth="1"/>
    <col min="771" max="771" width="11.140625" style="11" customWidth="1"/>
    <col min="772" max="772" width="8.85546875" style="11" customWidth="1"/>
    <col min="773" max="773" width="10" style="11" customWidth="1"/>
    <col min="774" max="774" width="11.85546875" style="11" customWidth="1"/>
    <col min="775" max="775" width="14.140625" style="11" customWidth="1"/>
    <col min="776" max="776" width="11.7109375" style="11" customWidth="1"/>
    <col min="777" max="777" width="11.42578125" style="11" customWidth="1"/>
    <col min="778" max="778" width="11.85546875" style="11" customWidth="1"/>
    <col min="779" max="779" width="10" style="11" customWidth="1"/>
    <col min="780" max="780" width="9.42578125" style="11" customWidth="1"/>
    <col min="781" max="781" width="6.140625" style="11" customWidth="1"/>
    <col min="782" max="782" width="16" style="11" customWidth="1"/>
    <col min="783" max="1024" width="11.42578125" style="11"/>
    <col min="1025" max="1025" width="51.28515625" style="11" customWidth="1"/>
    <col min="1026" max="1026" width="11.5703125" style="11" customWidth="1"/>
    <col min="1027" max="1027" width="11.140625" style="11" customWidth="1"/>
    <col min="1028" max="1028" width="8.85546875" style="11" customWidth="1"/>
    <col min="1029" max="1029" width="10" style="11" customWidth="1"/>
    <col min="1030" max="1030" width="11.85546875" style="11" customWidth="1"/>
    <col min="1031" max="1031" width="14.140625" style="11" customWidth="1"/>
    <col min="1032" max="1032" width="11.7109375" style="11" customWidth="1"/>
    <col min="1033" max="1033" width="11.42578125" style="11" customWidth="1"/>
    <col min="1034" max="1034" width="11.85546875" style="11" customWidth="1"/>
    <col min="1035" max="1035" width="10" style="11" customWidth="1"/>
    <col min="1036" max="1036" width="9.42578125" style="11" customWidth="1"/>
    <col min="1037" max="1037" width="6.140625" style="11" customWidth="1"/>
    <col min="1038" max="1038" width="16" style="11" customWidth="1"/>
    <col min="1039" max="1280" width="11.42578125" style="11"/>
    <col min="1281" max="1281" width="51.28515625" style="11" customWidth="1"/>
    <col min="1282" max="1282" width="11.5703125" style="11" customWidth="1"/>
    <col min="1283" max="1283" width="11.140625" style="11" customWidth="1"/>
    <col min="1284" max="1284" width="8.85546875" style="11" customWidth="1"/>
    <col min="1285" max="1285" width="10" style="11" customWidth="1"/>
    <col min="1286" max="1286" width="11.85546875" style="11" customWidth="1"/>
    <col min="1287" max="1287" width="14.140625" style="11" customWidth="1"/>
    <col min="1288" max="1288" width="11.7109375" style="11" customWidth="1"/>
    <col min="1289" max="1289" width="11.42578125" style="11" customWidth="1"/>
    <col min="1290" max="1290" width="11.85546875" style="11" customWidth="1"/>
    <col min="1291" max="1291" width="10" style="11" customWidth="1"/>
    <col min="1292" max="1292" width="9.42578125" style="11" customWidth="1"/>
    <col min="1293" max="1293" width="6.140625" style="11" customWidth="1"/>
    <col min="1294" max="1294" width="16" style="11" customWidth="1"/>
    <col min="1295" max="1536" width="11.42578125" style="11"/>
    <col min="1537" max="1537" width="51.28515625" style="11" customWidth="1"/>
    <col min="1538" max="1538" width="11.5703125" style="11" customWidth="1"/>
    <col min="1539" max="1539" width="11.140625" style="11" customWidth="1"/>
    <col min="1540" max="1540" width="8.85546875" style="11" customWidth="1"/>
    <col min="1541" max="1541" width="10" style="11" customWidth="1"/>
    <col min="1542" max="1542" width="11.85546875" style="11" customWidth="1"/>
    <col min="1543" max="1543" width="14.140625" style="11" customWidth="1"/>
    <col min="1544" max="1544" width="11.7109375" style="11" customWidth="1"/>
    <col min="1545" max="1545" width="11.42578125" style="11" customWidth="1"/>
    <col min="1546" max="1546" width="11.85546875" style="11" customWidth="1"/>
    <col min="1547" max="1547" width="10" style="11" customWidth="1"/>
    <col min="1548" max="1548" width="9.42578125" style="11" customWidth="1"/>
    <col min="1549" max="1549" width="6.140625" style="11" customWidth="1"/>
    <col min="1550" max="1550" width="16" style="11" customWidth="1"/>
    <col min="1551" max="1792" width="11.42578125" style="11"/>
    <col min="1793" max="1793" width="51.28515625" style="11" customWidth="1"/>
    <col min="1794" max="1794" width="11.5703125" style="11" customWidth="1"/>
    <col min="1795" max="1795" width="11.140625" style="11" customWidth="1"/>
    <col min="1796" max="1796" width="8.85546875" style="11" customWidth="1"/>
    <col min="1797" max="1797" width="10" style="11" customWidth="1"/>
    <col min="1798" max="1798" width="11.85546875" style="11" customWidth="1"/>
    <col min="1799" max="1799" width="14.140625" style="11" customWidth="1"/>
    <col min="1800" max="1800" width="11.7109375" style="11" customWidth="1"/>
    <col min="1801" max="1801" width="11.42578125" style="11" customWidth="1"/>
    <col min="1802" max="1802" width="11.85546875" style="11" customWidth="1"/>
    <col min="1803" max="1803" width="10" style="11" customWidth="1"/>
    <col min="1804" max="1804" width="9.42578125" style="11" customWidth="1"/>
    <col min="1805" max="1805" width="6.140625" style="11" customWidth="1"/>
    <col min="1806" max="1806" width="16" style="11" customWidth="1"/>
    <col min="1807" max="2048" width="11.42578125" style="11"/>
    <col min="2049" max="2049" width="51.28515625" style="11" customWidth="1"/>
    <col min="2050" max="2050" width="11.5703125" style="11" customWidth="1"/>
    <col min="2051" max="2051" width="11.140625" style="11" customWidth="1"/>
    <col min="2052" max="2052" width="8.85546875" style="11" customWidth="1"/>
    <col min="2053" max="2053" width="10" style="11" customWidth="1"/>
    <col min="2054" max="2054" width="11.85546875" style="11" customWidth="1"/>
    <col min="2055" max="2055" width="14.140625" style="11" customWidth="1"/>
    <col min="2056" max="2056" width="11.7109375" style="11" customWidth="1"/>
    <col min="2057" max="2057" width="11.42578125" style="11" customWidth="1"/>
    <col min="2058" max="2058" width="11.85546875" style="11" customWidth="1"/>
    <col min="2059" max="2059" width="10" style="11" customWidth="1"/>
    <col min="2060" max="2060" width="9.42578125" style="11" customWidth="1"/>
    <col min="2061" max="2061" width="6.140625" style="11" customWidth="1"/>
    <col min="2062" max="2062" width="16" style="11" customWidth="1"/>
    <col min="2063" max="2304" width="11.42578125" style="11"/>
    <col min="2305" max="2305" width="51.28515625" style="11" customWidth="1"/>
    <col min="2306" max="2306" width="11.5703125" style="11" customWidth="1"/>
    <col min="2307" max="2307" width="11.140625" style="11" customWidth="1"/>
    <col min="2308" max="2308" width="8.85546875" style="11" customWidth="1"/>
    <col min="2309" max="2309" width="10" style="11" customWidth="1"/>
    <col min="2310" max="2310" width="11.85546875" style="11" customWidth="1"/>
    <col min="2311" max="2311" width="14.140625" style="11" customWidth="1"/>
    <col min="2312" max="2312" width="11.7109375" style="11" customWidth="1"/>
    <col min="2313" max="2313" width="11.42578125" style="11" customWidth="1"/>
    <col min="2314" max="2314" width="11.85546875" style="11" customWidth="1"/>
    <col min="2315" max="2315" width="10" style="11" customWidth="1"/>
    <col min="2316" max="2316" width="9.42578125" style="11" customWidth="1"/>
    <col min="2317" max="2317" width="6.140625" style="11" customWidth="1"/>
    <col min="2318" max="2318" width="16" style="11" customWidth="1"/>
    <col min="2319" max="2560" width="11.42578125" style="11"/>
    <col min="2561" max="2561" width="51.28515625" style="11" customWidth="1"/>
    <col min="2562" max="2562" width="11.5703125" style="11" customWidth="1"/>
    <col min="2563" max="2563" width="11.140625" style="11" customWidth="1"/>
    <col min="2564" max="2564" width="8.85546875" style="11" customWidth="1"/>
    <col min="2565" max="2565" width="10" style="11" customWidth="1"/>
    <col min="2566" max="2566" width="11.85546875" style="11" customWidth="1"/>
    <col min="2567" max="2567" width="14.140625" style="11" customWidth="1"/>
    <col min="2568" max="2568" width="11.7109375" style="11" customWidth="1"/>
    <col min="2569" max="2569" width="11.42578125" style="11" customWidth="1"/>
    <col min="2570" max="2570" width="11.85546875" style="11" customWidth="1"/>
    <col min="2571" max="2571" width="10" style="11" customWidth="1"/>
    <col min="2572" max="2572" width="9.42578125" style="11" customWidth="1"/>
    <col min="2573" max="2573" width="6.140625" style="11" customWidth="1"/>
    <col min="2574" max="2574" width="16" style="11" customWidth="1"/>
    <col min="2575" max="2816" width="11.42578125" style="11"/>
    <col min="2817" max="2817" width="51.28515625" style="11" customWidth="1"/>
    <col min="2818" max="2818" width="11.5703125" style="11" customWidth="1"/>
    <col min="2819" max="2819" width="11.140625" style="11" customWidth="1"/>
    <col min="2820" max="2820" width="8.85546875" style="11" customWidth="1"/>
    <col min="2821" max="2821" width="10" style="11" customWidth="1"/>
    <col min="2822" max="2822" width="11.85546875" style="11" customWidth="1"/>
    <col min="2823" max="2823" width="14.140625" style="11" customWidth="1"/>
    <col min="2824" max="2824" width="11.7109375" style="11" customWidth="1"/>
    <col min="2825" max="2825" width="11.42578125" style="11" customWidth="1"/>
    <col min="2826" max="2826" width="11.85546875" style="11" customWidth="1"/>
    <col min="2827" max="2827" width="10" style="11" customWidth="1"/>
    <col min="2828" max="2828" width="9.42578125" style="11" customWidth="1"/>
    <col min="2829" max="2829" width="6.140625" style="11" customWidth="1"/>
    <col min="2830" max="2830" width="16" style="11" customWidth="1"/>
    <col min="2831" max="3072" width="11.42578125" style="11"/>
    <col min="3073" max="3073" width="51.28515625" style="11" customWidth="1"/>
    <col min="3074" max="3074" width="11.5703125" style="11" customWidth="1"/>
    <col min="3075" max="3075" width="11.140625" style="11" customWidth="1"/>
    <col min="3076" max="3076" width="8.85546875" style="11" customWidth="1"/>
    <col min="3077" max="3077" width="10" style="11" customWidth="1"/>
    <col min="3078" max="3078" width="11.85546875" style="11" customWidth="1"/>
    <col min="3079" max="3079" width="14.140625" style="11" customWidth="1"/>
    <col min="3080" max="3080" width="11.7109375" style="11" customWidth="1"/>
    <col min="3081" max="3081" width="11.42578125" style="11" customWidth="1"/>
    <col min="3082" max="3082" width="11.85546875" style="11" customWidth="1"/>
    <col min="3083" max="3083" width="10" style="11" customWidth="1"/>
    <col min="3084" max="3084" width="9.42578125" style="11" customWidth="1"/>
    <col min="3085" max="3085" width="6.140625" style="11" customWidth="1"/>
    <col min="3086" max="3086" width="16" style="11" customWidth="1"/>
    <col min="3087" max="3328" width="11.42578125" style="11"/>
    <col min="3329" max="3329" width="51.28515625" style="11" customWidth="1"/>
    <col min="3330" max="3330" width="11.5703125" style="11" customWidth="1"/>
    <col min="3331" max="3331" width="11.140625" style="11" customWidth="1"/>
    <col min="3332" max="3332" width="8.85546875" style="11" customWidth="1"/>
    <col min="3333" max="3333" width="10" style="11" customWidth="1"/>
    <col min="3334" max="3334" width="11.85546875" style="11" customWidth="1"/>
    <col min="3335" max="3335" width="14.140625" style="11" customWidth="1"/>
    <col min="3336" max="3336" width="11.7109375" style="11" customWidth="1"/>
    <col min="3337" max="3337" width="11.42578125" style="11" customWidth="1"/>
    <col min="3338" max="3338" width="11.85546875" style="11" customWidth="1"/>
    <col min="3339" max="3339" width="10" style="11" customWidth="1"/>
    <col min="3340" max="3340" width="9.42578125" style="11" customWidth="1"/>
    <col min="3341" max="3341" width="6.140625" style="11" customWidth="1"/>
    <col min="3342" max="3342" width="16" style="11" customWidth="1"/>
    <col min="3343" max="3584" width="11.42578125" style="11"/>
    <col min="3585" max="3585" width="51.28515625" style="11" customWidth="1"/>
    <col min="3586" max="3586" width="11.5703125" style="11" customWidth="1"/>
    <col min="3587" max="3587" width="11.140625" style="11" customWidth="1"/>
    <col min="3588" max="3588" width="8.85546875" style="11" customWidth="1"/>
    <col min="3589" max="3589" width="10" style="11" customWidth="1"/>
    <col min="3590" max="3590" width="11.85546875" style="11" customWidth="1"/>
    <col min="3591" max="3591" width="14.140625" style="11" customWidth="1"/>
    <col min="3592" max="3592" width="11.7109375" style="11" customWidth="1"/>
    <col min="3593" max="3593" width="11.42578125" style="11" customWidth="1"/>
    <col min="3594" max="3594" width="11.85546875" style="11" customWidth="1"/>
    <col min="3595" max="3595" width="10" style="11" customWidth="1"/>
    <col min="3596" max="3596" width="9.42578125" style="11" customWidth="1"/>
    <col min="3597" max="3597" width="6.140625" style="11" customWidth="1"/>
    <col min="3598" max="3598" width="16" style="11" customWidth="1"/>
    <col min="3599" max="3840" width="11.42578125" style="11"/>
    <col min="3841" max="3841" width="51.28515625" style="11" customWidth="1"/>
    <col min="3842" max="3842" width="11.5703125" style="11" customWidth="1"/>
    <col min="3843" max="3843" width="11.140625" style="11" customWidth="1"/>
    <col min="3844" max="3844" width="8.85546875" style="11" customWidth="1"/>
    <col min="3845" max="3845" width="10" style="11" customWidth="1"/>
    <col min="3846" max="3846" width="11.85546875" style="11" customWidth="1"/>
    <col min="3847" max="3847" width="14.140625" style="11" customWidth="1"/>
    <col min="3848" max="3848" width="11.7109375" style="11" customWidth="1"/>
    <col min="3849" max="3849" width="11.42578125" style="11" customWidth="1"/>
    <col min="3850" max="3850" width="11.85546875" style="11" customWidth="1"/>
    <col min="3851" max="3851" width="10" style="11" customWidth="1"/>
    <col min="3852" max="3852" width="9.42578125" style="11" customWidth="1"/>
    <col min="3853" max="3853" width="6.140625" style="11" customWidth="1"/>
    <col min="3854" max="3854" width="16" style="11" customWidth="1"/>
    <col min="3855" max="4096" width="11.42578125" style="11"/>
    <col min="4097" max="4097" width="51.28515625" style="11" customWidth="1"/>
    <col min="4098" max="4098" width="11.5703125" style="11" customWidth="1"/>
    <col min="4099" max="4099" width="11.140625" style="11" customWidth="1"/>
    <col min="4100" max="4100" width="8.85546875" style="11" customWidth="1"/>
    <col min="4101" max="4101" width="10" style="11" customWidth="1"/>
    <col min="4102" max="4102" width="11.85546875" style="11" customWidth="1"/>
    <col min="4103" max="4103" width="14.140625" style="11" customWidth="1"/>
    <col min="4104" max="4104" width="11.7109375" style="11" customWidth="1"/>
    <col min="4105" max="4105" width="11.42578125" style="11" customWidth="1"/>
    <col min="4106" max="4106" width="11.85546875" style="11" customWidth="1"/>
    <col min="4107" max="4107" width="10" style="11" customWidth="1"/>
    <col min="4108" max="4108" width="9.42578125" style="11" customWidth="1"/>
    <col min="4109" max="4109" width="6.140625" style="11" customWidth="1"/>
    <col min="4110" max="4110" width="16" style="11" customWidth="1"/>
    <col min="4111" max="4352" width="11.42578125" style="11"/>
    <col min="4353" max="4353" width="51.28515625" style="11" customWidth="1"/>
    <col min="4354" max="4354" width="11.5703125" style="11" customWidth="1"/>
    <col min="4355" max="4355" width="11.140625" style="11" customWidth="1"/>
    <col min="4356" max="4356" width="8.85546875" style="11" customWidth="1"/>
    <col min="4357" max="4357" width="10" style="11" customWidth="1"/>
    <col min="4358" max="4358" width="11.85546875" style="11" customWidth="1"/>
    <col min="4359" max="4359" width="14.140625" style="11" customWidth="1"/>
    <col min="4360" max="4360" width="11.7109375" style="11" customWidth="1"/>
    <col min="4361" max="4361" width="11.42578125" style="11" customWidth="1"/>
    <col min="4362" max="4362" width="11.85546875" style="11" customWidth="1"/>
    <col min="4363" max="4363" width="10" style="11" customWidth="1"/>
    <col min="4364" max="4364" width="9.42578125" style="11" customWidth="1"/>
    <col min="4365" max="4365" width="6.140625" style="11" customWidth="1"/>
    <col min="4366" max="4366" width="16" style="11" customWidth="1"/>
    <col min="4367" max="4608" width="11.42578125" style="11"/>
    <col min="4609" max="4609" width="51.28515625" style="11" customWidth="1"/>
    <col min="4610" max="4610" width="11.5703125" style="11" customWidth="1"/>
    <col min="4611" max="4611" width="11.140625" style="11" customWidth="1"/>
    <col min="4612" max="4612" width="8.85546875" style="11" customWidth="1"/>
    <col min="4613" max="4613" width="10" style="11" customWidth="1"/>
    <col min="4614" max="4614" width="11.85546875" style="11" customWidth="1"/>
    <col min="4615" max="4615" width="14.140625" style="11" customWidth="1"/>
    <col min="4616" max="4616" width="11.7109375" style="11" customWidth="1"/>
    <col min="4617" max="4617" width="11.42578125" style="11" customWidth="1"/>
    <col min="4618" max="4618" width="11.85546875" style="11" customWidth="1"/>
    <col min="4619" max="4619" width="10" style="11" customWidth="1"/>
    <col min="4620" max="4620" width="9.42578125" style="11" customWidth="1"/>
    <col min="4621" max="4621" width="6.140625" style="11" customWidth="1"/>
    <col min="4622" max="4622" width="16" style="11" customWidth="1"/>
    <col min="4623" max="4864" width="11.42578125" style="11"/>
    <col min="4865" max="4865" width="51.28515625" style="11" customWidth="1"/>
    <col min="4866" max="4866" width="11.5703125" style="11" customWidth="1"/>
    <col min="4867" max="4867" width="11.140625" style="11" customWidth="1"/>
    <col min="4868" max="4868" width="8.85546875" style="11" customWidth="1"/>
    <col min="4869" max="4869" width="10" style="11" customWidth="1"/>
    <col min="4870" max="4870" width="11.85546875" style="11" customWidth="1"/>
    <col min="4871" max="4871" width="14.140625" style="11" customWidth="1"/>
    <col min="4872" max="4872" width="11.7109375" style="11" customWidth="1"/>
    <col min="4873" max="4873" width="11.42578125" style="11" customWidth="1"/>
    <col min="4874" max="4874" width="11.85546875" style="11" customWidth="1"/>
    <col min="4875" max="4875" width="10" style="11" customWidth="1"/>
    <col min="4876" max="4876" width="9.42578125" style="11" customWidth="1"/>
    <col min="4877" max="4877" width="6.140625" style="11" customWidth="1"/>
    <col min="4878" max="4878" width="16" style="11" customWidth="1"/>
    <col min="4879" max="5120" width="11.42578125" style="11"/>
    <col min="5121" max="5121" width="51.28515625" style="11" customWidth="1"/>
    <col min="5122" max="5122" width="11.5703125" style="11" customWidth="1"/>
    <col min="5123" max="5123" width="11.140625" style="11" customWidth="1"/>
    <col min="5124" max="5124" width="8.85546875" style="11" customWidth="1"/>
    <col min="5125" max="5125" width="10" style="11" customWidth="1"/>
    <col min="5126" max="5126" width="11.85546875" style="11" customWidth="1"/>
    <col min="5127" max="5127" width="14.140625" style="11" customWidth="1"/>
    <col min="5128" max="5128" width="11.7109375" style="11" customWidth="1"/>
    <col min="5129" max="5129" width="11.42578125" style="11" customWidth="1"/>
    <col min="5130" max="5130" width="11.85546875" style="11" customWidth="1"/>
    <col min="5131" max="5131" width="10" style="11" customWidth="1"/>
    <col min="5132" max="5132" width="9.42578125" style="11" customWidth="1"/>
    <col min="5133" max="5133" width="6.140625" style="11" customWidth="1"/>
    <col min="5134" max="5134" width="16" style="11" customWidth="1"/>
    <col min="5135" max="5376" width="11.42578125" style="11"/>
    <col min="5377" max="5377" width="51.28515625" style="11" customWidth="1"/>
    <col min="5378" max="5378" width="11.5703125" style="11" customWidth="1"/>
    <col min="5379" max="5379" width="11.140625" style="11" customWidth="1"/>
    <col min="5380" max="5380" width="8.85546875" style="11" customWidth="1"/>
    <col min="5381" max="5381" width="10" style="11" customWidth="1"/>
    <col min="5382" max="5382" width="11.85546875" style="11" customWidth="1"/>
    <col min="5383" max="5383" width="14.140625" style="11" customWidth="1"/>
    <col min="5384" max="5384" width="11.7109375" style="11" customWidth="1"/>
    <col min="5385" max="5385" width="11.42578125" style="11" customWidth="1"/>
    <col min="5386" max="5386" width="11.85546875" style="11" customWidth="1"/>
    <col min="5387" max="5387" width="10" style="11" customWidth="1"/>
    <col min="5388" max="5388" width="9.42578125" style="11" customWidth="1"/>
    <col min="5389" max="5389" width="6.140625" style="11" customWidth="1"/>
    <col min="5390" max="5390" width="16" style="11" customWidth="1"/>
    <col min="5391" max="5632" width="11.42578125" style="11"/>
    <col min="5633" max="5633" width="51.28515625" style="11" customWidth="1"/>
    <col min="5634" max="5634" width="11.5703125" style="11" customWidth="1"/>
    <col min="5635" max="5635" width="11.140625" style="11" customWidth="1"/>
    <col min="5636" max="5636" width="8.85546875" style="11" customWidth="1"/>
    <col min="5637" max="5637" width="10" style="11" customWidth="1"/>
    <col min="5638" max="5638" width="11.85546875" style="11" customWidth="1"/>
    <col min="5639" max="5639" width="14.140625" style="11" customWidth="1"/>
    <col min="5640" max="5640" width="11.7109375" style="11" customWidth="1"/>
    <col min="5641" max="5641" width="11.42578125" style="11" customWidth="1"/>
    <col min="5642" max="5642" width="11.85546875" style="11" customWidth="1"/>
    <col min="5643" max="5643" width="10" style="11" customWidth="1"/>
    <col min="5644" max="5644" width="9.42578125" style="11" customWidth="1"/>
    <col min="5645" max="5645" width="6.140625" style="11" customWidth="1"/>
    <col min="5646" max="5646" width="16" style="11" customWidth="1"/>
    <col min="5647" max="5888" width="11.42578125" style="11"/>
    <col min="5889" max="5889" width="51.28515625" style="11" customWidth="1"/>
    <col min="5890" max="5890" width="11.5703125" style="11" customWidth="1"/>
    <col min="5891" max="5891" width="11.140625" style="11" customWidth="1"/>
    <col min="5892" max="5892" width="8.85546875" style="11" customWidth="1"/>
    <col min="5893" max="5893" width="10" style="11" customWidth="1"/>
    <col min="5894" max="5894" width="11.85546875" style="11" customWidth="1"/>
    <col min="5895" max="5895" width="14.140625" style="11" customWidth="1"/>
    <col min="5896" max="5896" width="11.7109375" style="11" customWidth="1"/>
    <col min="5897" max="5897" width="11.42578125" style="11" customWidth="1"/>
    <col min="5898" max="5898" width="11.85546875" style="11" customWidth="1"/>
    <col min="5899" max="5899" width="10" style="11" customWidth="1"/>
    <col min="5900" max="5900" width="9.42578125" style="11" customWidth="1"/>
    <col min="5901" max="5901" width="6.140625" style="11" customWidth="1"/>
    <col min="5902" max="5902" width="16" style="11" customWidth="1"/>
    <col min="5903" max="6144" width="11.42578125" style="11"/>
    <col min="6145" max="6145" width="51.28515625" style="11" customWidth="1"/>
    <col min="6146" max="6146" width="11.5703125" style="11" customWidth="1"/>
    <col min="6147" max="6147" width="11.140625" style="11" customWidth="1"/>
    <col min="6148" max="6148" width="8.85546875" style="11" customWidth="1"/>
    <col min="6149" max="6149" width="10" style="11" customWidth="1"/>
    <col min="6150" max="6150" width="11.85546875" style="11" customWidth="1"/>
    <col min="6151" max="6151" width="14.140625" style="11" customWidth="1"/>
    <col min="6152" max="6152" width="11.7109375" style="11" customWidth="1"/>
    <col min="6153" max="6153" width="11.42578125" style="11" customWidth="1"/>
    <col min="6154" max="6154" width="11.85546875" style="11" customWidth="1"/>
    <col min="6155" max="6155" width="10" style="11" customWidth="1"/>
    <col min="6156" max="6156" width="9.42578125" style="11" customWidth="1"/>
    <col min="6157" max="6157" width="6.140625" style="11" customWidth="1"/>
    <col min="6158" max="6158" width="16" style="11" customWidth="1"/>
    <col min="6159" max="6400" width="11.42578125" style="11"/>
    <col min="6401" max="6401" width="51.28515625" style="11" customWidth="1"/>
    <col min="6402" max="6402" width="11.5703125" style="11" customWidth="1"/>
    <col min="6403" max="6403" width="11.140625" style="11" customWidth="1"/>
    <col min="6404" max="6404" width="8.85546875" style="11" customWidth="1"/>
    <col min="6405" max="6405" width="10" style="11" customWidth="1"/>
    <col min="6406" max="6406" width="11.85546875" style="11" customWidth="1"/>
    <col min="6407" max="6407" width="14.140625" style="11" customWidth="1"/>
    <col min="6408" max="6408" width="11.7109375" style="11" customWidth="1"/>
    <col min="6409" max="6409" width="11.42578125" style="11" customWidth="1"/>
    <col min="6410" max="6410" width="11.85546875" style="11" customWidth="1"/>
    <col min="6411" max="6411" width="10" style="11" customWidth="1"/>
    <col min="6412" max="6412" width="9.42578125" style="11" customWidth="1"/>
    <col min="6413" max="6413" width="6.140625" style="11" customWidth="1"/>
    <col min="6414" max="6414" width="16" style="11" customWidth="1"/>
    <col min="6415" max="6656" width="11.42578125" style="11"/>
    <col min="6657" max="6657" width="51.28515625" style="11" customWidth="1"/>
    <col min="6658" max="6658" width="11.5703125" style="11" customWidth="1"/>
    <col min="6659" max="6659" width="11.140625" style="11" customWidth="1"/>
    <col min="6660" max="6660" width="8.85546875" style="11" customWidth="1"/>
    <col min="6661" max="6661" width="10" style="11" customWidth="1"/>
    <col min="6662" max="6662" width="11.85546875" style="11" customWidth="1"/>
    <col min="6663" max="6663" width="14.140625" style="11" customWidth="1"/>
    <col min="6664" max="6664" width="11.7109375" style="11" customWidth="1"/>
    <col min="6665" max="6665" width="11.42578125" style="11" customWidth="1"/>
    <col min="6666" max="6666" width="11.85546875" style="11" customWidth="1"/>
    <col min="6667" max="6667" width="10" style="11" customWidth="1"/>
    <col min="6668" max="6668" width="9.42578125" style="11" customWidth="1"/>
    <col min="6669" max="6669" width="6.140625" style="11" customWidth="1"/>
    <col min="6670" max="6670" width="16" style="11" customWidth="1"/>
    <col min="6671" max="6912" width="11.42578125" style="11"/>
    <col min="6913" max="6913" width="51.28515625" style="11" customWidth="1"/>
    <col min="6914" max="6914" width="11.5703125" style="11" customWidth="1"/>
    <col min="6915" max="6915" width="11.140625" style="11" customWidth="1"/>
    <col min="6916" max="6916" width="8.85546875" style="11" customWidth="1"/>
    <col min="6917" max="6917" width="10" style="11" customWidth="1"/>
    <col min="6918" max="6918" width="11.85546875" style="11" customWidth="1"/>
    <col min="6919" max="6919" width="14.140625" style="11" customWidth="1"/>
    <col min="6920" max="6920" width="11.7109375" style="11" customWidth="1"/>
    <col min="6921" max="6921" width="11.42578125" style="11" customWidth="1"/>
    <col min="6922" max="6922" width="11.85546875" style="11" customWidth="1"/>
    <col min="6923" max="6923" width="10" style="11" customWidth="1"/>
    <col min="6924" max="6924" width="9.42578125" style="11" customWidth="1"/>
    <col min="6925" max="6925" width="6.140625" style="11" customWidth="1"/>
    <col min="6926" max="6926" width="16" style="11" customWidth="1"/>
    <col min="6927" max="7168" width="11.42578125" style="11"/>
    <col min="7169" max="7169" width="51.28515625" style="11" customWidth="1"/>
    <col min="7170" max="7170" width="11.5703125" style="11" customWidth="1"/>
    <col min="7171" max="7171" width="11.140625" style="11" customWidth="1"/>
    <col min="7172" max="7172" width="8.85546875" style="11" customWidth="1"/>
    <col min="7173" max="7173" width="10" style="11" customWidth="1"/>
    <col min="7174" max="7174" width="11.85546875" style="11" customWidth="1"/>
    <col min="7175" max="7175" width="14.140625" style="11" customWidth="1"/>
    <col min="7176" max="7176" width="11.7109375" style="11" customWidth="1"/>
    <col min="7177" max="7177" width="11.42578125" style="11" customWidth="1"/>
    <col min="7178" max="7178" width="11.85546875" style="11" customWidth="1"/>
    <col min="7179" max="7179" width="10" style="11" customWidth="1"/>
    <col min="7180" max="7180" width="9.42578125" style="11" customWidth="1"/>
    <col min="7181" max="7181" width="6.140625" style="11" customWidth="1"/>
    <col min="7182" max="7182" width="16" style="11" customWidth="1"/>
    <col min="7183" max="7424" width="11.42578125" style="11"/>
    <col min="7425" max="7425" width="51.28515625" style="11" customWidth="1"/>
    <col min="7426" max="7426" width="11.5703125" style="11" customWidth="1"/>
    <col min="7427" max="7427" width="11.140625" style="11" customWidth="1"/>
    <col min="7428" max="7428" width="8.85546875" style="11" customWidth="1"/>
    <col min="7429" max="7429" width="10" style="11" customWidth="1"/>
    <col min="7430" max="7430" width="11.85546875" style="11" customWidth="1"/>
    <col min="7431" max="7431" width="14.140625" style="11" customWidth="1"/>
    <col min="7432" max="7432" width="11.7109375" style="11" customWidth="1"/>
    <col min="7433" max="7433" width="11.42578125" style="11" customWidth="1"/>
    <col min="7434" max="7434" width="11.85546875" style="11" customWidth="1"/>
    <col min="7435" max="7435" width="10" style="11" customWidth="1"/>
    <col min="7436" max="7436" width="9.42578125" style="11" customWidth="1"/>
    <col min="7437" max="7437" width="6.140625" style="11" customWidth="1"/>
    <col min="7438" max="7438" width="16" style="11" customWidth="1"/>
    <col min="7439" max="7680" width="11.42578125" style="11"/>
    <col min="7681" max="7681" width="51.28515625" style="11" customWidth="1"/>
    <col min="7682" max="7682" width="11.5703125" style="11" customWidth="1"/>
    <col min="7683" max="7683" width="11.140625" style="11" customWidth="1"/>
    <col min="7684" max="7684" width="8.85546875" style="11" customWidth="1"/>
    <col min="7685" max="7685" width="10" style="11" customWidth="1"/>
    <col min="7686" max="7686" width="11.85546875" style="11" customWidth="1"/>
    <col min="7687" max="7687" width="14.140625" style="11" customWidth="1"/>
    <col min="7688" max="7688" width="11.7109375" style="11" customWidth="1"/>
    <col min="7689" max="7689" width="11.42578125" style="11" customWidth="1"/>
    <col min="7690" max="7690" width="11.85546875" style="11" customWidth="1"/>
    <col min="7691" max="7691" width="10" style="11" customWidth="1"/>
    <col min="7692" max="7692" width="9.42578125" style="11" customWidth="1"/>
    <col min="7693" max="7693" width="6.140625" style="11" customWidth="1"/>
    <col min="7694" max="7694" width="16" style="11" customWidth="1"/>
    <col min="7695" max="7936" width="11.42578125" style="11"/>
    <col min="7937" max="7937" width="51.28515625" style="11" customWidth="1"/>
    <col min="7938" max="7938" width="11.5703125" style="11" customWidth="1"/>
    <col min="7939" max="7939" width="11.140625" style="11" customWidth="1"/>
    <col min="7940" max="7940" width="8.85546875" style="11" customWidth="1"/>
    <col min="7941" max="7941" width="10" style="11" customWidth="1"/>
    <col min="7942" max="7942" width="11.85546875" style="11" customWidth="1"/>
    <col min="7943" max="7943" width="14.140625" style="11" customWidth="1"/>
    <col min="7944" max="7944" width="11.7109375" style="11" customWidth="1"/>
    <col min="7945" max="7945" width="11.42578125" style="11" customWidth="1"/>
    <col min="7946" max="7946" width="11.85546875" style="11" customWidth="1"/>
    <col min="7947" max="7947" width="10" style="11" customWidth="1"/>
    <col min="7948" max="7948" width="9.42578125" style="11" customWidth="1"/>
    <col min="7949" max="7949" width="6.140625" style="11" customWidth="1"/>
    <col min="7950" max="7950" width="16" style="11" customWidth="1"/>
    <col min="7951" max="8192" width="11.42578125" style="11"/>
    <col min="8193" max="8193" width="51.28515625" style="11" customWidth="1"/>
    <col min="8194" max="8194" width="11.5703125" style="11" customWidth="1"/>
    <col min="8195" max="8195" width="11.140625" style="11" customWidth="1"/>
    <col min="8196" max="8196" width="8.85546875" style="11" customWidth="1"/>
    <col min="8197" max="8197" width="10" style="11" customWidth="1"/>
    <col min="8198" max="8198" width="11.85546875" style="11" customWidth="1"/>
    <col min="8199" max="8199" width="14.140625" style="11" customWidth="1"/>
    <col min="8200" max="8200" width="11.7109375" style="11" customWidth="1"/>
    <col min="8201" max="8201" width="11.42578125" style="11" customWidth="1"/>
    <col min="8202" max="8202" width="11.85546875" style="11" customWidth="1"/>
    <col min="8203" max="8203" width="10" style="11" customWidth="1"/>
    <col min="8204" max="8204" width="9.42578125" style="11" customWidth="1"/>
    <col min="8205" max="8205" width="6.140625" style="11" customWidth="1"/>
    <col min="8206" max="8206" width="16" style="11" customWidth="1"/>
    <col min="8207" max="8448" width="11.42578125" style="11"/>
    <col min="8449" max="8449" width="51.28515625" style="11" customWidth="1"/>
    <col min="8450" max="8450" width="11.5703125" style="11" customWidth="1"/>
    <col min="8451" max="8451" width="11.140625" style="11" customWidth="1"/>
    <col min="8452" max="8452" width="8.85546875" style="11" customWidth="1"/>
    <col min="8453" max="8453" width="10" style="11" customWidth="1"/>
    <col min="8454" max="8454" width="11.85546875" style="11" customWidth="1"/>
    <col min="8455" max="8455" width="14.140625" style="11" customWidth="1"/>
    <col min="8456" max="8456" width="11.7109375" style="11" customWidth="1"/>
    <col min="8457" max="8457" width="11.42578125" style="11" customWidth="1"/>
    <col min="8458" max="8458" width="11.85546875" style="11" customWidth="1"/>
    <col min="8459" max="8459" width="10" style="11" customWidth="1"/>
    <col min="8460" max="8460" width="9.42578125" style="11" customWidth="1"/>
    <col min="8461" max="8461" width="6.140625" style="11" customWidth="1"/>
    <col min="8462" max="8462" width="16" style="11" customWidth="1"/>
    <col min="8463" max="8704" width="11.42578125" style="11"/>
    <col min="8705" max="8705" width="51.28515625" style="11" customWidth="1"/>
    <col min="8706" max="8706" width="11.5703125" style="11" customWidth="1"/>
    <col min="8707" max="8707" width="11.140625" style="11" customWidth="1"/>
    <col min="8708" max="8708" width="8.85546875" style="11" customWidth="1"/>
    <col min="8709" max="8709" width="10" style="11" customWidth="1"/>
    <col min="8710" max="8710" width="11.85546875" style="11" customWidth="1"/>
    <col min="8711" max="8711" width="14.140625" style="11" customWidth="1"/>
    <col min="8712" max="8712" width="11.7109375" style="11" customWidth="1"/>
    <col min="8713" max="8713" width="11.42578125" style="11" customWidth="1"/>
    <col min="8714" max="8714" width="11.85546875" style="11" customWidth="1"/>
    <col min="8715" max="8715" width="10" style="11" customWidth="1"/>
    <col min="8716" max="8716" width="9.42578125" style="11" customWidth="1"/>
    <col min="8717" max="8717" width="6.140625" style="11" customWidth="1"/>
    <col min="8718" max="8718" width="16" style="11" customWidth="1"/>
    <col min="8719" max="8960" width="11.42578125" style="11"/>
    <col min="8961" max="8961" width="51.28515625" style="11" customWidth="1"/>
    <col min="8962" max="8962" width="11.5703125" style="11" customWidth="1"/>
    <col min="8963" max="8963" width="11.140625" style="11" customWidth="1"/>
    <col min="8964" max="8964" width="8.85546875" style="11" customWidth="1"/>
    <col min="8965" max="8965" width="10" style="11" customWidth="1"/>
    <col min="8966" max="8966" width="11.85546875" style="11" customWidth="1"/>
    <col min="8967" max="8967" width="14.140625" style="11" customWidth="1"/>
    <col min="8968" max="8968" width="11.7109375" style="11" customWidth="1"/>
    <col min="8969" max="8969" width="11.42578125" style="11" customWidth="1"/>
    <col min="8970" max="8970" width="11.85546875" style="11" customWidth="1"/>
    <col min="8971" max="8971" width="10" style="11" customWidth="1"/>
    <col min="8972" max="8972" width="9.42578125" style="11" customWidth="1"/>
    <col min="8973" max="8973" width="6.140625" style="11" customWidth="1"/>
    <col min="8974" max="8974" width="16" style="11" customWidth="1"/>
    <col min="8975" max="9216" width="11.42578125" style="11"/>
    <col min="9217" max="9217" width="51.28515625" style="11" customWidth="1"/>
    <col min="9218" max="9218" width="11.5703125" style="11" customWidth="1"/>
    <col min="9219" max="9219" width="11.140625" style="11" customWidth="1"/>
    <col min="9220" max="9220" width="8.85546875" style="11" customWidth="1"/>
    <col min="9221" max="9221" width="10" style="11" customWidth="1"/>
    <col min="9222" max="9222" width="11.85546875" style="11" customWidth="1"/>
    <col min="9223" max="9223" width="14.140625" style="11" customWidth="1"/>
    <col min="9224" max="9224" width="11.7109375" style="11" customWidth="1"/>
    <col min="9225" max="9225" width="11.42578125" style="11" customWidth="1"/>
    <col min="9226" max="9226" width="11.85546875" style="11" customWidth="1"/>
    <col min="9227" max="9227" width="10" style="11" customWidth="1"/>
    <col min="9228" max="9228" width="9.42578125" style="11" customWidth="1"/>
    <col min="9229" max="9229" width="6.140625" style="11" customWidth="1"/>
    <col min="9230" max="9230" width="16" style="11" customWidth="1"/>
    <col min="9231" max="9472" width="11.42578125" style="11"/>
    <col min="9473" max="9473" width="51.28515625" style="11" customWidth="1"/>
    <col min="9474" max="9474" width="11.5703125" style="11" customWidth="1"/>
    <col min="9475" max="9475" width="11.140625" style="11" customWidth="1"/>
    <col min="9476" max="9476" width="8.85546875" style="11" customWidth="1"/>
    <col min="9477" max="9477" width="10" style="11" customWidth="1"/>
    <col min="9478" max="9478" width="11.85546875" style="11" customWidth="1"/>
    <col min="9479" max="9479" width="14.140625" style="11" customWidth="1"/>
    <col min="9480" max="9480" width="11.7109375" style="11" customWidth="1"/>
    <col min="9481" max="9481" width="11.42578125" style="11" customWidth="1"/>
    <col min="9482" max="9482" width="11.85546875" style="11" customWidth="1"/>
    <col min="9483" max="9483" width="10" style="11" customWidth="1"/>
    <col min="9484" max="9484" width="9.42578125" style="11" customWidth="1"/>
    <col min="9485" max="9485" width="6.140625" style="11" customWidth="1"/>
    <col min="9486" max="9486" width="16" style="11" customWidth="1"/>
    <col min="9487" max="9728" width="11.42578125" style="11"/>
    <col min="9729" max="9729" width="51.28515625" style="11" customWidth="1"/>
    <col min="9730" max="9730" width="11.5703125" style="11" customWidth="1"/>
    <col min="9731" max="9731" width="11.140625" style="11" customWidth="1"/>
    <col min="9732" max="9732" width="8.85546875" style="11" customWidth="1"/>
    <col min="9733" max="9733" width="10" style="11" customWidth="1"/>
    <col min="9734" max="9734" width="11.85546875" style="11" customWidth="1"/>
    <col min="9735" max="9735" width="14.140625" style="11" customWidth="1"/>
    <col min="9736" max="9736" width="11.7109375" style="11" customWidth="1"/>
    <col min="9737" max="9737" width="11.42578125" style="11" customWidth="1"/>
    <col min="9738" max="9738" width="11.85546875" style="11" customWidth="1"/>
    <col min="9739" max="9739" width="10" style="11" customWidth="1"/>
    <col min="9740" max="9740" width="9.42578125" style="11" customWidth="1"/>
    <col min="9741" max="9741" width="6.140625" style="11" customWidth="1"/>
    <col min="9742" max="9742" width="16" style="11" customWidth="1"/>
    <col min="9743" max="9984" width="11.42578125" style="11"/>
    <col min="9985" max="9985" width="51.28515625" style="11" customWidth="1"/>
    <col min="9986" max="9986" width="11.5703125" style="11" customWidth="1"/>
    <col min="9987" max="9987" width="11.140625" style="11" customWidth="1"/>
    <col min="9988" max="9988" width="8.85546875" style="11" customWidth="1"/>
    <col min="9989" max="9989" width="10" style="11" customWidth="1"/>
    <col min="9990" max="9990" width="11.85546875" style="11" customWidth="1"/>
    <col min="9991" max="9991" width="14.140625" style="11" customWidth="1"/>
    <col min="9992" max="9992" width="11.7109375" style="11" customWidth="1"/>
    <col min="9993" max="9993" width="11.42578125" style="11" customWidth="1"/>
    <col min="9994" max="9994" width="11.85546875" style="11" customWidth="1"/>
    <col min="9995" max="9995" width="10" style="11" customWidth="1"/>
    <col min="9996" max="9996" width="9.42578125" style="11" customWidth="1"/>
    <col min="9997" max="9997" width="6.140625" style="11" customWidth="1"/>
    <col min="9998" max="9998" width="16" style="11" customWidth="1"/>
    <col min="9999" max="10240" width="11.42578125" style="11"/>
    <col min="10241" max="10241" width="51.28515625" style="11" customWidth="1"/>
    <col min="10242" max="10242" width="11.5703125" style="11" customWidth="1"/>
    <col min="10243" max="10243" width="11.140625" style="11" customWidth="1"/>
    <col min="10244" max="10244" width="8.85546875" style="11" customWidth="1"/>
    <col min="10245" max="10245" width="10" style="11" customWidth="1"/>
    <col min="10246" max="10246" width="11.85546875" style="11" customWidth="1"/>
    <col min="10247" max="10247" width="14.140625" style="11" customWidth="1"/>
    <col min="10248" max="10248" width="11.7109375" style="11" customWidth="1"/>
    <col min="10249" max="10249" width="11.42578125" style="11" customWidth="1"/>
    <col min="10250" max="10250" width="11.85546875" style="11" customWidth="1"/>
    <col min="10251" max="10251" width="10" style="11" customWidth="1"/>
    <col min="10252" max="10252" width="9.42578125" style="11" customWidth="1"/>
    <col min="10253" max="10253" width="6.140625" style="11" customWidth="1"/>
    <col min="10254" max="10254" width="16" style="11" customWidth="1"/>
    <col min="10255" max="10496" width="11.42578125" style="11"/>
    <col min="10497" max="10497" width="51.28515625" style="11" customWidth="1"/>
    <col min="10498" max="10498" width="11.5703125" style="11" customWidth="1"/>
    <col min="10499" max="10499" width="11.140625" style="11" customWidth="1"/>
    <col min="10500" max="10500" width="8.85546875" style="11" customWidth="1"/>
    <col min="10501" max="10501" width="10" style="11" customWidth="1"/>
    <col min="10502" max="10502" width="11.85546875" style="11" customWidth="1"/>
    <col min="10503" max="10503" width="14.140625" style="11" customWidth="1"/>
    <col min="10504" max="10504" width="11.7109375" style="11" customWidth="1"/>
    <col min="10505" max="10505" width="11.42578125" style="11" customWidth="1"/>
    <col min="10506" max="10506" width="11.85546875" style="11" customWidth="1"/>
    <col min="10507" max="10507" width="10" style="11" customWidth="1"/>
    <col min="10508" max="10508" width="9.42578125" style="11" customWidth="1"/>
    <col min="10509" max="10509" width="6.140625" style="11" customWidth="1"/>
    <col min="10510" max="10510" width="16" style="11" customWidth="1"/>
    <col min="10511" max="10752" width="11.42578125" style="11"/>
    <col min="10753" max="10753" width="51.28515625" style="11" customWidth="1"/>
    <col min="10754" max="10754" width="11.5703125" style="11" customWidth="1"/>
    <col min="10755" max="10755" width="11.140625" style="11" customWidth="1"/>
    <col min="10756" max="10756" width="8.85546875" style="11" customWidth="1"/>
    <col min="10757" max="10757" width="10" style="11" customWidth="1"/>
    <col min="10758" max="10758" width="11.85546875" style="11" customWidth="1"/>
    <col min="10759" max="10759" width="14.140625" style="11" customWidth="1"/>
    <col min="10760" max="10760" width="11.7109375" style="11" customWidth="1"/>
    <col min="10761" max="10761" width="11.42578125" style="11" customWidth="1"/>
    <col min="10762" max="10762" width="11.85546875" style="11" customWidth="1"/>
    <col min="10763" max="10763" width="10" style="11" customWidth="1"/>
    <col min="10764" max="10764" width="9.42578125" style="11" customWidth="1"/>
    <col min="10765" max="10765" width="6.140625" style="11" customWidth="1"/>
    <col min="10766" max="10766" width="16" style="11" customWidth="1"/>
    <col min="10767" max="11008" width="11.42578125" style="11"/>
    <col min="11009" max="11009" width="51.28515625" style="11" customWidth="1"/>
    <col min="11010" max="11010" width="11.5703125" style="11" customWidth="1"/>
    <col min="11011" max="11011" width="11.140625" style="11" customWidth="1"/>
    <col min="11012" max="11012" width="8.85546875" style="11" customWidth="1"/>
    <col min="11013" max="11013" width="10" style="11" customWidth="1"/>
    <col min="11014" max="11014" width="11.85546875" style="11" customWidth="1"/>
    <col min="11015" max="11015" width="14.140625" style="11" customWidth="1"/>
    <col min="11016" max="11016" width="11.7109375" style="11" customWidth="1"/>
    <col min="11017" max="11017" width="11.42578125" style="11" customWidth="1"/>
    <col min="11018" max="11018" width="11.85546875" style="11" customWidth="1"/>
    <col min="11019" max="11019" width="10" style="11" customWidth="1"/>
    <col min="11020" max="11020" width="9.42578125" style="11" customWidth="1"/>
    <col min="11021" max="11021" width="6.140625" style="11" customWidth="1"/>
    <col min="11022" max="11022" width="16" style="11" customWidth="1"/>
    <col min="11023" max="11264" width="11.42578125" style="11"/>
    <col min="11265" max="11265" width="51.28515625" style="11" customWidth="1"/>
    <col min="11266" max="11266" width="11.5703125" style="11" customWidth="1"/>
    <col min="11267" max="11267" width="11.140625" style="11" customWidth="1"/>
    <col min="11268" max="11268" width="8.85546875" style="11" customWidth="1"/>
    <col min="11269" max="11269" width="10" style="11" customWidth="1"/>
    <col min="11270" max="11270" width="11.85546875" style="11" customWidth="1"/>
    <col min="11271" max="11271" width="14.140625" style="11" customWidth="1"/>
    <col min="11272" max="11272" width="11.7109375" style="11" customWidth="1"/>
    <col min="11273" max="11273" width="11.42578125" style="11" customWidth="1"/>
    <col min="11274" max="11274" width="11.85546875" style="11" customWidth="1"/>
    <col min="11275" max="11275" width="10" style="11" customWidth="1"/>
    <col min="11276" max="11276" width="9.42578125" style="11" customWidth="1"/>
    <col min="11277" max="11277" width="6.140625" style="11" customWidth="1"/>
    <col min="11278" max="11278" width="16" style="11" customWidth="1"/>
    <col min="11279" max="11520" width="11.42578125" style="11"/>
    <col min="11521" max="11521" width="51.28515625" style="11" customWidth="1"/>
    <col min="11522" max="11522" width="11.5703125" style="11" customWidth="1"/>
    <col min="11523" max="11523" width="11.140625" style="11" customWidth="1"/>
    <col min="11524" max="11524" width="8.85546875" style="11" customWidth="1"/>
    <col min="11525" max="11525" width="10" style="11" customWidth="1"/>
    <col min="11526" max="11526" width="11.85546875" style="11" customWidth="1"/>
    <col min="11527" max="11527" width="14.140625" style="11" customWidth="1"/>
    <col min="11528" max="11528" width="11.7109375" style="11" customWidth="1"/>
    <col min="11529" max="11529" width="11.42578125" style="11" customWidth="1"/>
    <col min="11530" max="11530" width="11.85546875" style="11" customWidth="1"/>
    <col min="11531" max="11531" width="10" style="11" customWidth="1"/>
    <col min="11532" max="11532" width="9.42578125" style="11" customWidth="1"/>
    <col min="11533" max="11533" width="6.140625" style="11" customWidth="1"/>
    <col min="11534" max="11534" width="16" style="11" customWidth="1"/>
    <col min="11535" max="11776" width="11.42578125" style="11"/>
    <col min="11777" max="11777" width="51.28515625" style="11" customWidth="1"/>
    <col min="11778" max="11778" width="11.5703125" style="11" customWidth="1"/>
    <col min="11779" max="11779" width="11.140625" style="11" customWidth="1"/>
    <col min="11780" max="11780" width="8.85546875" style="11" customWidth="1"/>
    <col min="11781" max="11781" width="10" style="11" customWidth="1"/>
    <col min="11782" max="11782" width="11.85546875" style="11" customWidth="1"/>
    <col min="11783" max="11783" width="14.140625" style="11" customWidth="1"/>
    <col min="11784" max="11784" width="11.7109375" style="11" customWidth="1"/>
    <col min="11785" max="11785" width="11.42578125" style="11" customWidth="1"/>
    <col min="11786" max="11786" width="11.85546875" style="11" customWidth="1"/>
    <col min="11787" max="11787" width="10" style="11" customWidth="1"/>
    <col min="11788" max="11788" width="9.42578125" style="11" customWidth="1"/>
    <col min="11789" max="11789" width="6.140625" style="11" customWidth="1"/>
    <col min="11790" max="11790" width="16" style="11" customWidth="1"/>
    <col min="11791" max="12032" width="11.42578125" style="11"/>
    <col min="12033" max="12033" width="51.28515625" style="11" customWidth="1"/>
    <col min="12034" max="12034" width="11.5703125" style="11" customWidth="1"/>
    <col min="12035" max="12035" width="11.140625" style="11" customWidth="1"/>
    <col min="12036" max="12036" width="8.85546875" style="11" customWidth="1"/>
    <col min="12037" max="12037" width="10" style="11" customWidth="1"/>
    <col min="12038" max="12038" width="11.85546875" style="11" customWidth="1"/>
    <col min="12039" max="12039" width="14.140625" style="11" customWidth="1"/>
    <col min="12040" max="12040" width="11.7109375" style="11" customWidth="1"/>
    <col min="12041" max="12041" width="11.42578125" style="11" customWidth="1"/>
    <col min="12042" max="12042" width="11.85546875" style="11" customWidth="1"/>
    <col min="12043" max="12043" width="10" style="11" customWidth="1"/>
    <col min="12044" max="12044" width="9.42578125" style="11" customWidth="1"/>
    <col min="12045" max="12045" width="6.140625" style="11" customWidth="1"/>
    <col min="12046" max="12046" width="16" style="11" customWidth="1"/>
    <col min="12047" max="12288" width="11.42578125" style="11"/>
    <col min="12289" max="12289" width="51.28515625" style="11" customWidth="1"/>
    <col min="12290" max="12290" width="11.5703125" style="11" customWidth="1"/>
    <col min="12291" max="12291" width="11.140625" style="11" customWidth="1"/>
    <col min="12292" max="12292" width="8.85546875" style="11" customWidth="1"/>
    <col min="12293" max="12293" width="10" style="11" customWidth="1"/>
    <col min="12294" max="12294" width="11.85546875" style="11" customWidth="1"/>
    <col min="12295" max="12295" width="14.140625" style="11" customWidth="1"/>
    <col min="12296" max="12296" width="11.7109375" style="11" customWidth="1"/>
    <col min="12297" max="12297" width="11.42578125" style="11" customWidth="1"/>
    <col min="12298" max="12298" width="11.85546875" style="11" customWidth="1"/>
    <col min="12299" max="12299" width="10" style="11" customWidth="1"/>
    <col min="12300" max="12300" width="9.42578125" style="11" customWidth="1"/>
    <col min="12301" max="12301" width="6.140625" style="11" customWidth="1"/>
    <col min="12302" max="12302" width="16" style="11" customWidth="1"/>
    <col min="12303" max="12544" width="11.42578125" style="11"/>
    <col min="12545" max="12545" width="51.28515625" style="11" customWidth="1"/>
    <col min="12546" max="12546" width="11.5703125" style="11" customWidth="1"/>
    <col min="12547" max="12547" width="11.140625" style="11" customWidth="1"/>
    <col min="12548" max="12548" width="8.85546875" style="11" customWidth="1"/>
    <col min="12549" max="12549" width="10" style="11" customWidth="1"/>
    <col min="12550" max="12550" width="11.85546875" style="11" customWidth="1"/>
    <col min="12551" max="12551" width="14.140625" style="11" customWidth="1"/>
    <col min="12552" max="12552" width="11.7109375" style="11" customWidth="1"/>
    <col min="12553" max="12553" width="11.42578125" style="11" customWidth="1"/>
    <col min="12554" max="12554" width="11.85546875" style="11" customWidth="1"/>
    <col min="12555" max="12555" width="10" style="11" customWidth="1"/>
    <col min="12556" max="12556" width="9.42578125" style="11" customWidth="1"/>
    <col min="12557" max="12557" width="6.140625" style="11" customWidth="1"/>
    <col min="12558" max="12558" width="16" style="11" customWidth="1"/>
    <col min="12559" max="12800" width="11.42578125" style="11"/>
    <col min="12801" max="12801" width="51.28515625" style="11" customWidth="1"/>
    <col min="12802" max="12802" width="11.5703125" style="11" customWidth="1"/>
    <col min="12803" max="12803" width="11.140625" style="11" customWidth="1"/>
    <col min="12804" max="12804" width="8.85546875" style="11" customWidth="1"/>
    <col min="12805" max="12805" width="10" style="11" customWidth="1"/>
    <col min="12806" max="12806" width="11.85546875" style="11" customWidth="1"/>
    <col min="12807" max="12807" width="14.140625" style="11" customWidth="1"/>
    <col min="12808" max="12808" width="11.7109375" style="11" customWidth="1"/>
    <col min="12809" max="12809" width="11.42578125" style="11" customWidth="1"/>
    <col min="12810" max="12810" width="11.85546875" style="11" customWidth="1"/>
    <col min="12811" max="12811" width="10" style="11" customWidth="1"/>
    <col min="12812" max="12812" width="9.42578125" style="11" customWidth="1"/>
    <col min="12813" max="12813" width="6.140625" style="11" customWidth="1"/>
    <col min="12814" max="12814" width="16" style="11" customWidth="1"/>
    <col min="12815" max="13056" width="11.42578125" style="11"/>
    <col min="13057" max="13057" width="51.28515625" style="11" customWidth="1"/>
    <col min="13058" max="13058" width="11.5703125" style="11" customWidth="1"/>
    <col min="13059" max="13059" width="11.140625" style="11" customWidth="1"/>
    <col min="13060" max="13060" width="8.85546875" style="11" customWidth="1"/>
    <col min="13061" max="13061" width="10" style="11" customWidth="1"/>
    <col min="13062" max="13062" width="11.85546875" style="11" customWidth="1"/>
    <col min="13063" max="13063" width="14.140625" style="11" customWidth="1"/>
    <col min="13064" max="13064" width="11.7109375" style="11" customWidth="1"/>
    <col min="13065" max="13065" width="11.42578125" style="11" customWidth="1"/>
    <col min="13066" max="13066" width="11.85546875" style="11" customWidth="1"/>
    <col min="13067" max="13067" width="10" style="11" customWidth="1"/>
    <col min="13068" max="13068" width="9.42578125" style="11" customWidth="1"/>
    <col min="13069" max="13069" width="6.140625" style="11" customWidth="1"/>
    <col min="13070" max="13070" width="16" style="11" customWidth="1"/>
    <col min="13071" max="13312" width="11.42578125" style="11"/>
    <col min="13313" max="13313" width="51.28515625" style="11" customWidth="1"/>
    <col min="13314" max="13314" width="11.5703125" style="11" customWidth="1"/>
    <col min="13315" max="13315" width="11.140625" style="11" customWidth="1"/>
    <col min="13316" max="13316" width="8.85546875" style="11" customWidth="1"/>
    <col min="13317" max="13317" width="10" style="11" customWidth="1"/>
    <col min="13318" max="13318" width="11.85546875" style="11" customWidth="1"/>
    <col min="13319" max="13319" width="14.140625" style="11" customWidth="1"/>
    <col min="13320" max="13320" width="11.7109375" style="11" customWidth="1"/>
    <col min="13321" max="13321" width="11.42578125" style="11" customWidth="1"/>
    <col min="13322" max="13322" width="11.85546875" style="11" customWidth="1"/>
    <col min="13323" max="13323" width="10" style="11" customWidth="1"/>
    <col min="13324" max="13324" width="9.42578125" style="11" customWidth="1"/>
    <col min="13325" max="13325" width="6.140625" style="11" customWidth="1"/>
    <col min="13326" max="13326" width="16" style="11" customWidth="1"/>
    <col min="13327" max="13568" width="11.42578125" style="11"/>
    <col min="13569" max="13569" width="51.28515625" style="11" customWidth="1"/>
    <col min="13570" max="13570" width="11.5703125" style="11" customWidth="1"/>
    <col min="13571" max="13571" width="11.140625" style="11" customWidth="1"/>
    <col min="13572" max="13572" width="8.85546875" style="11" customWidth="1"/>
    <col min="13573" max="13573" width="10" style="11" customWidth="1"/>
    <col min="13574" max="13574" width="11.85546875" style="11" customWidth="1"/>
    <col min="13575" max="13575" width="14.140625" style="11" customWidth="1"/>
    <col min="13576" max="13576" width="11.7109375" style="11" customWidth="1"/>
    <col min="13577" max="13577" width="11.42578125" style="11" customWidth="1"/>
    <col min="13578" max="13578" width="11.85546875" style="11" customWidth="1"/>
    <col min="13579" max="13579" width="10" style="11" customWidth="1"/>
    <col min="13580" max="13580" width="9.42578125" style="11" customWidth="1"/>
    <col min="13581" max="13581" width="6.140625" style="11" customWidth="1"/>
    <col min="13582" max="13582" width="16" style="11" customWidth="1"/>
    <col min="13583" max="13824" width="11.42578125" style="11"/>
    <col min="13825" max="13825" width="51.28515625" style="11" customWidth="1"/>
    <col min="13826" max="13826" width="11.5703125" style="11" customWidth="1"/>
    <col min="13827" max="13827" width="11.140625" style="11" customWidth="1"/>
    <col min="13828" max="13828" width="8.85546875" style="11" customWidth="1"/>
    <col min="13829" max="13829" width="10" style="11" customWidth="1"/>
    <col min="13830" max="13830" width="11.85546875" style="11" customWidth="1"/>
    <col min="13831" max="13831" width="14.140625" style="11" customWidth="1"/>
    <col min="13832" max="13832" width="11.7109375" style="11" customWidth="1"/>
    <col min="13833" max="13833" width="11.42578125" style="11" customWidth="1"/>
    <col min="13834" max="13834" width="11.85546875" style="11" customWidth="1"/>
    <col min="13835" max="13835" width="10" style="11" customWidth="1"/>
    <col min="13836" max="13836" width="9.42578125" style="11" customWidth="1"/>
    <col min="13837" max="13837" width="6.140625" style="11" customWidth="1"/>
    <col min="13838" max="13838" width="16" style="11" customWidth="1"/>
    <col min="13839" max="14080" width="11.42578125" style="11"/>
    <col min="14081" max="14081" width="51.28515625" style="11" customWidth="1"/>
    <col min="14082" max="14082" width="11.5703125" style="11" customWidth="1"/>
    <col min="14083" max="14083" width="11.140625" style="11" customWidth="1"/>
    <col min="14084" max="14084" width="8.85546875" style="11" customWidth="1"/>
    <col min="14085" max="14085" width="10" style="11" customWidth="1"/>
    <col min="14086" max="14086" width="11.85546875" style="11" customWidth="1"/>
    <col min="14087" max="14087" width="14.140625" style="11" customWidth="1"/>
    <col min="14088" max="14088" width="11.7109375" style="11" customWidth="1"/>
    <col min="14089" max="14089" width="11.42578125" style="11" customWidth="1"/>
    <col min="14090" max="14090" width="11.85546875" style="11" customWidth="1"/>
    <col min="14091" max="14091" width="10" style="11" customWidth="1"/>
    <col min="14092" max="14092" width="9.42578125" style="11" customWidth="1"/>
    <col min="14093" max="14093" width="6.140625" style="11" customWidth="1"/>
    <col min="14094" max="14094" width="16" style="11" customWidth="1"/>
    <col min="14095" max="14336" width="11.42578125" style="11"/>
    <col min="14337" max="14337" width="51.28515625" style="11" customWidth="1"/>
    <col min="14338" max="14338" width="11.5703125" style="11" customWidth="1"/>
    <col min="14339" max="14339" width="11.140625" style="11" customWidth="1"/>
    <col min="14340" max="14340" width="8.85546875" style="11" customWidth="1"/>
    <col min="14341" max="14341" width="10" style="11" customWidth="1"/>
    <col min="14342" max="14342" width="11.85546875" style="11" customWidth="1"/>
    <col min="14343" max="14343" width="14.140625" style="11" customWidth="1"/>
    <col min="14344" max="14344" width="11.7109375" style="11" customWidth="1"/>
    <col min="14345" max="14345" width="11.42578125" style="11" customWidth="1"/>
    <col min="14346" max="14346" width="11.85546875" style="11" customWidth="1"/>
    <col min="14347" max="14347" width="10" style="11" customWidth="1"/>
    <col min="14348" max="14348" width="9.42578125" style="11" customWidth="1"/>
    <col min="14349" max="14349" width="6.140625" style="11" customWidth="1"/>
    <col min="14350" max="14350" width="16" style="11" customWidth="1"/>
    <col min="14351" max="14592" width="11.42578125" style="11"/>
    <col min="14593" max="14593" width="51.28515625" style="11" customWidth="1"/>
    <col min="14594" max="14594" width="11.5703125" style="11" customWidth="1"/>
    <col min="14595" max="14595" width="11.140625" style="11" customWidth="1"/>
    <col min="14596" max="14596" width="8.85546875" style="11" customWidth="1"/>
    <col min="14597" max="14597" width="10" style="11" customWidth="1"/>
    <col min="14598" max="14598" width="11.85546875" style="11" customWidth="1"/>
    <col min="14599" max="14599" width="14.140625" style="11" customWidth="1"/>
    <col min="14600" max="14600" width="11.7109375" style="11" customWidth="1"/>
    <col min="14601" max="14601" width="11.42578125" style="11" customWidth="1"/>
    <col min="14602" max="14602" width="11.85546875" style="11" customWidth="1"/>
    <col min="14603" max="14603" width="10" style="11" customWidth="1"/>
    <col min="14604" max="14604" width="9.42578125" style="11" customWidth="1"/>
    <col min="14605" max="14605" width="6.140625" style="11" customWidth="1"/>
    <col min="14606" max="14606" width="16" style="11" customWidth="1"/>
    <col min="14607" max="14848" width="11.42578125" style="11"/>
    <col min="14849" max="14849" width="51.28515625" style="11" customWidth="1"/>
    <col min="14850" max="14850" width="11.5703125" style="11" customWidth="1"/>
    <col min="14851" max="14851" width="11.140625" style="11" customWidth="1"/>
    <col min="14852" max="14852" width="8.85546875" style="11" customWidth="1"/>
    <col min="14853" max="14853" width="10" style="11" customWidth="1"/>
    <col min="14854" max="14854" width="11.85546875" style="11" customWidth="1"/>
    <col min="14855" max="14855" width="14.140625" style="11" customWidth="1"/>
    <col min="14856" max="14856" width="11.7109375" style="11" customWidth="1"/>
    <col min="14857" max="14857" width="11.42578125" style="11" customWidth="1"/>
    <col min="14858" max="14858" width="11.85546875" style="11" customWidth="1"/>
    <col min="14859" max="14859" width="10" style="11" customWidth="1"/>
    <col min="14860" max="14860" width="9.42578125" style="11" customWidth="1"/>
    <col min="14861" max="14861" width="6.140625" style="11" customWidth="1"/>
    <col min="14862" max="14862" width="16" style="11" customWidth="1"/>
    <col min="14863" max="15104" width="11.42578125" style="11"/>
    <col min="15105" max="15105" width="51.28515625" style="11" customWidth="1"/>
    <col min="15106" max="15106" width="11.5703125" style="11" customWidth="1"/>
    <col min="15107" max="15107" width="11.140625" style="11" customWidth="1"/>
    <col min="15108" max="15108" width="8.85546875" style="11" customWidth="1"/>
    <col min="15109" max="15109" width="10" style="11" customWidth="1"/>
    <col min="15110" max="15110" width="11.85546875" style="11" customWidth="1"/>
    <col min="15111" max="15111" width="14.140625" style="11" customWidth="1"/>
    <col min="15112" max="15112" width="11.7109375" style="11" customWidth="1"/>
    <col min="15113" max="15113" width="11.42578125" style="11" customWidth="1"/>
    <col min="15114" max="15114" width="11.85546875" style="11" customWidth="1"/>
    <col min="15115" max="15115" width="10" style="11" customWidth="1"/>
    <col min="15116" max="15116" width="9.42578125" style="11" customWidth="1"/>
    <col min="15117" max="15117" width="6.140625" style="11" customWidth="1"/>
    <col min="15118" max="15118" width="16" style="11" customWidth="1"/>
    <col min="15119" max="15360" width="11.42578125" style="11"/>
    <col min="15361" max="15361" width="51.28515625" style="11" customWidth="1"/>
    <col min="15362" max="15362" width="11.5703125" style="11" customWidth="1"/>
    <col min="15363" max="15363" width="11.140625" style="11" customWidth="1"/>
    <col min="15364" max="15364" width="8.85546875" style="11" customWidth="1"/>
    <col min="15365" max="15365" width="10" style="11" customWidth="1"/>
    <col min="15366" max="15366" width="11.85546875" style="11" customWidth="1"/>
    <col min="15367" max="15367" width="14.140625" style="11" customWidth="1"/>
    <col min="15368" max="15368" width="11.7109375" style="11" customWidth="1"/>
    <col min="15369" max="15369" width="11.42578125" style="11" customWidth="1"/>
    <col min="15370" max="15370" width="11.85546875" style="11" customWidth="1"/>
    <col min="15371" max="15371" width="10" style="11" customWidth="1"/>
    <col min="15372" max="15372" width="9.42578125" style="11" customWidth="1"/>
    <col min="15373" max="15373" width="6.140625" style="11" customWidth="1"/>
    <col min="15374" max="15374" width="16" style="11" customWidth="1"/>
    <col min="15375" max="15616" width="11.42578125" style="11"/>
    <col min="15617" max="15617" width="51.28515625" style="11" customWidth="1"/>
    <col min="15618" max="15618" width="11.5703125" style="11" customWidth="1"/>
    <col min="15619" max="15619" width="11.140625" style="11" customWidth="1"/>
    <col min="15620" max="15620" width="8.85546875" style="11" customWidth="1"/>
    <col min="15621" max="15621" width="10" style="11" customWidth="1"/>
    <col min="15622" max="15622" width="11.85546875" style="11" customWidth="1"/>
    <col min="15623" max="15623" width="14.140625" style="11" customWidth="1"/>
    <col min="15624" max="15624" width="11.7109375" style="11" customWidth="1"/>
    <col min="15625" max="15625" width="11.42578125" style="11" customWidth="1"/>
    <col min="15626" max="15626" width="11.85546875" style="11" customWidth="1"/>
    <col min="15627" max="15627" width="10" style="11" customWidth="1"/>
    <col min="15628" max="15628" width="9.42578125" style="11" customWidth="1"/>
    <col min="15629" max="15629" width="6.140625" style="11" customWidth="1"/>
    <col min="15630" max="15630" width="16" style="11" customWidth="1"/>
    <col min="15631" max="15872" width="11.42578125" style="11"/>
    <col min="15873" max="15873" width="51.28515625" style="11" customWidth="1"/>
    <col min="15874" max="15874" width="11.5703125" style="11" customWidth="1"/>
    <col min="15875" max="15875" width="11.140625" style="11" customWidth="1"/>
    <col min="15876" max="15876" width="8.85546875" style="11" customWidth="1"/>
    <col min="15877" max="15877" width="10" style="11" customWidth="1"/>
    <col min="15878" max="15878" width="11.85546875" style="11" customWidth="1"/>
    <col min="15879" max="15879" width="14.140625" style="11" customWidth="1"/>
    <col min="15880" max="15880" width="11.7109375" style="11" customWidth="1"/>
    <col min="15881" max="15881" width="11.42578125" style="11" customWidth="1"/>
    <col min="15882" max="15882" width="11.85546875" style="11" customWidth="1"/>
    <col min="15883" max="15883" width="10" style="11" customWidth="1"/>
    <col min="15884" max="15884" width="9.42578125" style="11" customWidth="1"/>
    <col min="15885" max="15885" width="6.140625" style="11" customWidth="1"/>
    <col min="15886" max="15886" width="16" style="11" customWidth="1"/>
    <col min="15887" max="16128" width="11.42578125" style="11"/>
    <col min="16129" max="16129" width="51.28515625" style="11" customWidth="1"/>
    <col min="16130" max="16130" width="11.5703125" style="11" customWidth="1"/>
    <col min="16131" max="16131" width="11.140625" style="11" customWidth="1"/>
    <col min="16132" max="16132" width="8.85546875" style="11" customWidth="1"/>
    <col min="16133" max="16133" width="10" style="11" customWidth="1"/>
    <col min="16134" max="16134" width="11.85546875" style="11" customWidth="1"/>
    <col min="16135" max="16135" width="14.140625" style="11" customWidth="1"/>
    <col min="16136" max="16136" width="11.7109375" style="11" customWidth="1"/>
    <col min="16137" max="16137" width="11.42578125" style="11" customWidth="1"/>
    <col min="16138" max="16138" width="11.85546875" style="11" customWidth="1"/>
    <col min="16139" max="16139" width="10" style="11" customWidth="1"/>
    <col min="16140" max="16140" width="9.42578125" style="11" customWidth="1"/>
    <col min="16141" max="16141" width="6.140625" style="11" customWidth="1"/>
    <col min="16142" max="16142" width="16" style="11" customWidth="1"/>
    <col min="16143" max="16384" width="11.42578125" style="11"/>
  </cols>
  <sheetData>
    <row r="1" spans="1:14" x14ac:dyDescent="0.2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x14ac:dyDescent="0.2">
      <c r="A3" s="184" t="s">
        <v>96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8.75" customHeight="1" thickBo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6.5" thickBot="1" x14ac:dyDescent="0.3">
      <c r="A7" s="84" t="s">
        <v>3</v>
      </c>
      <c r="B7" s="85" t="s">
        <v>4</v>
      </c>
      <c r="C7" s="85" t="s">
        <v>5</v>
      </c>
      <c r="D7" s="85" t="s">
        <v>6</v>
      </c>
      <c r="E7" s="85" t="s">
        <v>7</v>
      </c>
      <c r="F7" s="85" t="s">
        <v>8</v>
      </c>
      <c r="G7" s="85" t="s">
        <v>9</v>
      </c>
      <c r="H7" s="85" t="s">
        <v>10</v>
      </c>
      <c r="I7" s="85" t="s">
        <v>11</v>
      </c>
      <c r="J7" s="86" t="s">
        <v>12</v>
      </c>
      <c r="K7" s="85" t="s">
        <v>13</v>
      </c>
      <c r="L7" s="86" t="s">
        <v>14</v>
      </c>
      <c r="M7" s="86" t="s">
        <v>15</v>
      </c>
      <c r="N7" s="86" t="s">
        <v>16</v>
      </c>
    </row>
    <row r="8" spans="1:14" ht="15.75" x14ac:dyDescent="0.25">
      <c r="A8" s="54" t="s">
        <v>17</v>
      </c>
      <c r="B8" s="21">
        <v>138</v>
      </c>
      <c r="C8" s="21">
        <v>138</v>
      </c>
      <c r="D8" s="21">
        <v>184</v>
      </c>
      <c r="E8" s="21">
        <v>151</v>
      </c>
      <c r="F8" s="21">
        <v>164</v>
      </c>
      <c r="G8" s="21">
        <v>172</v>
      </c>
      <c r="H8" s="21">
        <v>157</v>
      </c>
      <c r="I8" s="21">
        <v>164</v>
      </c>
      <c r="J8" s="21">
        <v>178</v>
      </c>
      <c r="K8" s="22">
        <v>173</v>
      </c>
      <c r="L8" s="21">
        <v>152</v>
      </c>
      <c r="M8" s="21">
        <v>173</v>
      </c>
      <c r="N8" s="87">
        <f>B8+C8+D8+E8+F8+G8+H8+I8+J8+K8+L8+M8</f>
        <v>1944</v>
      </c>
    </row>
    <row r="9" spans="1:14" ht="15.75" x14ac:dyDescent="0.25">
      <c r="A9" s="20" t="s">
        <v>18</v>
      </c>
      <c r="B9" s="21">
        <v>5</v>
      </c>
      <c r="C9" s="21">
        <v>7</v>
      </c>
      <c r="D9" s="21">
        <v>7</v>
      </c>
      <c r="E9" s="21">
        <v>2</v>
      </c>
      <c r="F9" s="21">
        <v>4</v>
      </c>
      <c r="G9" s="21">
        <v>6</v>
      </c>
      <c r="H9" s="21">
        <v>3</v>
      </c>
      <c r="I9" s="21">
        <v>6</v>
      </c>
      <c r="J9" s="21">
        <v>12</v>
      </c>
      <c r="K9" s="22">
        <v>7</v>
      </c>
      <c r="L9" s="21">
        <v>8</v>
      </c>
      <c r="M9" s="21">
        <v>3</v>
      </c>
      <c r="N9" s="87">
        <f t="shared" ref="N9:N14" si="0">B9+C9+D9+E9+F9+G9+H9+I9+J9+K9+L9+M9</f>
        <v>70</v>
      </c>
    </row>
    <row r="10" spans="1:14" ht="15.75" x14ac:dyDescent="0.25">
      <c r="A10" s="20" t="s">
        <v>19</v>
      </c>
      <c r="B10" s="21">
        <v>35</v>
      </c>
      <c r="C10" s="21">
        <v>34</v>
      </c>
      <c r="D10" s="21">
        <v>45</v>
      </c>
      <c r="E10" s="21">
        <v>48</v>
      </c>
      <c r="F10" s="21">
        <v>37</v>
      </c>
      <c r="G10" s="21">
        <v>38</v>
      </c>
      <c r="H10" s="21">
        <v>45</v>
      </c>
      <c r="I10" s="21">
        <v>35</v>
      </c>
      <c r="J10" s="21">
        <v>36</v>
      </c>
      <c r="K10" s="22">
        <v>42</v>
      </c>
      <c r="L10" s="21">
        <v>49</v>
      </c>
      <c r="M10" s="21">
        <v>54</v>
      </c>
      <c r="N10" s="87">
        <f t="shared" si="0"/>
        <v>498</v>
      </c>
    </row>
    <row r="11" spans="1:14" ht="15.75" x14ac:dyDescent="0.25">
      <c r="A11" s="20" t="s">
        <v>20</v>
      </c>
      <c r="B11" s="21">
        <v>87</v>
      </c>
      <c r="C11" s="21">
        <v>94</v>
      </c>
      <c r="D11" s="21">
        <v>87</v>
      </c>
      <c r="E11" s="21">
        <v>68</v>
      </c>
      <c r="F11" s="21">
        <v>97</v>
      </c>
      <c r="G11" s="21">
        <v>101</v>
      </c>
      <c r="H11" s="21">
        <v>88</v>
      </c>
      <c r="I11" s="21">
        <v>103</v>
      </c>
      <c r="J11" s="21">
        <v>91</v>
      </c>
      <c r="K11" s="22">
        <v>85</v>
      </c>
      <c r="L11" s="21">
        <v>90</v>
      </c>
      <c r="M11" s="21">
        <v>127</v>
      </c>
      <c r="N11" s="87">
        <f t="shared" si="0"/>
        <v>1118</v>
      </c>
    </row>
    <row r="12" spans="1:14" ht="30.75" x14ac:dyDescent="0.25">
      <c r="A12" s="20" t="s">
        <v>21</v>
      </c>
      <c r="B12" s="21">
        <v>17</v>
      </c>
      <c r="C12" s="21">
        <v>25</v>
      </c>
      <c r="D12" s="21">
        <v>44</v>
      </c>
      <c r="E12" s="21">
        <v>39</v>
      </c>
      <c r="F12" s="21">
        <v>35</v>
      </c>
      <c r="G12" s="21">
        <v>29</v>
      </c>
      <c r="H12" s="21">
        <v>29</v>
      </c>
      <c r="I12" s="21">
        <v>33</v>
      </c>
      <c r="J12" s="21">
        <v>24</v>
      </c>
      <c r="K12" s="22">
        <v>23</v>
      </c>
      <c r="L12" s="21">
        <v>29</v>
      </c>
      <c r="M12" s="21">
        <v>35</v>
      </c>
      <c r="N12" s="87">
        <f t="shared" si="0"/>
        <v>362</v>
      </c>
    </row>
    <row r="13" spans="1:14" ht="15.75" x14ac:dyDescent="0.25">
      <c r="A13" s="20" t="s">
        <v>22</v>
      </c>
      <c r="B13" s="21">
        <v>1</v>
      </c>
      <c r="C13" s="21">
        <v>4</v>
      </c>
      <c r="D13" s="21">
        <v>2</v>
      </c>
      <c r="E13" s="21">
        <v>1</v>
      </c>
      <c r="F13" s="21">
        <v>1</v>
      </c>
      <c r="G13" s="21">
        <v>1</v>
      </c>
      <c r="H13" s="21">
        <v>1</v>
      </c>
      <c r="I13" s="21">
        <v>0</v>
      </c>
      <c r="J13" s="21">
        <v>3</v>
      </c>
      <c r="K13" s="22">
        <v>1</v>
      </c>
      <c r="L13" s="21">
        <v>1</v>
      </c>
      <c r="M13" s="21">
        <v>0</v>
      </c>
      <c r="N13" s="87">
        <f t="shared" si="0"/>
        <v>16</v>
      </c>
    </row>
    <row r="14" spans="1:14" ht="16.5" thickBot="1" x14ac:dyDescent="0.3">
      <c r="A14" s="23" t="s">
        <v>23</v>
      </c>
      <c r="B14" s="24">
        <v>0</v>
      </c>
      <c r="C14" s="21">
        <v>10</v>
      </c>
      <c r="D14" s="24">
        <v>8</v>
      </c>
      <c r="E14" s="24">
        <v>11</v>
      </c>
      <c r="F14" s="24">
        <v>7</v>
      </c>
      <c r="G14" s="24">
        <v>7</v>
      </c>
      <c r="H14" s="24">
        <v>13</v>
      </c>
      <c r="I14" s="24">
        <v>12</v>
      </c>
      <c r="J14" s="24">
        <v>18</v>
      </c>
      <c r="K14" s="25">
        <v>8</v>
      </c>
      <c r="L14" s="24">
        <v>4</v>
      </c>
      <c r="M14" s="24">
        <v>1</v>
      </c>
      <c r="N14" s="87">
        <f t="shared" si="0"/>
        <v>99</v>
      </c>
    </row>
    <row r="15" spans="1:14" ht="16.5" thickBot="1" x14ac:dyDescent="0.3">
      <c r="A15" s="27" t="s">
        <v>24</v>
      </c>
      <c r="B15" s="28">
        <f t="shared" ref="B15:G15" si="1">SUM(B8:B14)</f>
        <v>283</v>
      </c>
      <c r="C15" s="28">
        <f t="shared" si="1"/>
        <v>312</v>
      </c>
      <c r="D15" s="28">
        <f t="shared" si="1"/>
        <v>377</v>
      </c>
      <c r="E15" s="28">
        <f t="shared" si="1"/>
        <v>320</v>
      </c>
      <c r="F15" s="28">
        <f t="shared" si="1"/>
        <v>345</v>
      </c>
      <c r="G15" s="28">
        <f t="shared" si="1"/>
        <v>354</v>
      </c>
      <c r="H15" s="28">
        <f>SUM(H8:H14)</f>
        <v>336</v>
      </c>
      <c r="I15" s="28">
        <f>SUM(I8:I14)</f>
        <v>353</v>
      </c>
      <c r="J15" s="28">
        <f>SUM(J8:J14)</f>
        <v>362</v>
      </c>
      <c r="K15" s="29">
        <f>SUM(K8:K14)</f>
        <v>339</v>
      </c>
      <c r="L15" s="28">
        <f>SUM(L8:L14)</f>
        <v>333</v>
      </c>
      <c r="M15" s="28">
        <f>SUM(M7:M14)</f>
        <v>393</v>
      </c>
      <c r="N15" s="28">
        <f>SUM(N7:N14)</f>
        <v>4107</v>
      </c>
    </row>
    <row r="16" spans="1:14" ht="15.75" thickBot="1" x14ac:dyDescent="0.25">
      <c r="A16" s="33"/>
      <c r="B16" s="34"/>
      <c r="C16" s="34"/>
      <c r="D16" s="34"/>
      <c r="E16" s="34"/>
      <c r="F16" s="35"/>
      <c r="G16" s="35"/>
      <c r="H16" s="35"/>
      <c r="I16" s="34"/>
      <c r="J16" s="36"/>
      <c r="K16" s="33"/>
      <c r="L16" s="36"/>
      <c r="M16" s="36"/>
      <c r="N16" s="37"/>
    </row>
    <row r="17" spans="1:14" ht="16.5" thickBot="1" x14ac:dyDescent="0.3">
      <c r="A17" s="84" t="s">
        <v>25</v>
      </c>
      <c r="B17" s="85" t="s">
        <v>26</v>
      </c>
      <c r="C17" s="85" t="s">
        <v>5</v>
      </c>
      <c r="D17" s="85" t="s">
        <v>27</v>
      </c>
      <c r="E17" s="85" t="s">
        <v>7</v>
      </c>
      <c r="F17" s="85" t="s">
        <v>8</v>
      </c>
      <c r="G17" s="85" t="s">
        <v>9</v>
      </c>
      <c r="H17" s="85" t="s">
        <v>10</v>
      </c>
      <c r="I17" s="86" t="s">
        <v>11</v>
      </c>
      <c r="J17" s="86" t="s">
        <v>12</v>
      </c>
      <c r="K17" s="89" t="s">
        <v>13</v>
      </c>
      <c r="L17" s="86" t="s">
        <v>14</v>
      </c>
      <c r="M17" s="86" t="s">
        <v>15</v>
      </c>
      <c r="N17" s="86" t="s">
        <v>16</v>
      </c>
    </row>
    <row r="18" spans="1:14" ht="15.75" x14ac:dyDescent="0.25">
      <c r="A18" s="54" t="s">
        <v>28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1">
        <v>0</v>
      </c>
      <c r="M18" s="21">
        <v>0</v>
      </c>
      <c r="N18" s="87">
        <f>B18+C18+D18+E18+F18+G18+H18+I18+J18+K18+L18+M18</f>
        <v>0</v>
      </c>
    </row>
    <row r="19" spans="1:14" ht="15.75" x14ac:dyDescent="0.25">
      <c r="A19" s="20" t="s">
        <v>29</v>
      </c>
      <c r="B19" s="21">
        <v>10</v>
      </c>
      <c r="C19" s="21">
        <v>3</v>
      </c>
      <c r="D19" s="21">
        <v>1</v>
      </c>
      <c r="E19" s="21">
        <v>4</v>
      </c>
      <c r="F19" s="21">
        <v>6</v>
      </c>
      <c r="G19" s="21">
        <v>4</v>
      </c>
      <c r="H19" s="21">
        <v>1</v>
      </c>
      <c r="I19" s="21">
        <v>2</v>
      </c>
      <c r="J19" s="21">
        <v>1</v>
      </c>
      <c r="K19" s="22">
        <v>3</v>
      </c>
      <c r="L19" s="21">
        <v>3</v>
      </c>
      <c r="M19" s="21">
        <v>6</v>
      </c>
      <c r="N19" s="87">
        <f t="shared" ref="N19:N26" si="2">B19+C19+D19+E19+F19+G19+H19+I19+J19+K19+L19+M19</f>
        <v>44</v>
      </c>
    </row>
    <row r="20" spans="1:14" ht="15.75" x14ac:dyDescent="0.25">
      <c r="A20" s="20" t="s">
        <v>30</v>
      </c>
      <c r="B20" s="21">
        <v>2</v>
      </c>
      <c r="C20" s="21">
        <v>2</v>
      </c>
      <c r="D20" s="21">
        <v>3</v>
      </c>
      <c r="E20" s="21">
        <v>2</v>
      </c>
      <c r="F20" s="21">
        <v>2</v>
      </c>
      <c r="G20" s="21">
        <v>3</v>
      </c>
      <c r="H20" s="21">
        <v>1</v>
      </c>
      <c r="I20" s="21">
        <v>4</v>
      </c>
      <c r="J20" s="21">
        <v>1</v>
      </c>
      <c r="K20" s="22">
        <v>1</v>
      </c>
      <c r="L20" s="21">
        <v>1</v>
      </c>
      <c r="M20" s="21">
        <v>3</v>
      </c>
      <c r="N20" s="87">
        <f t="shared" si="2"/>
        <v>25</v>
      </c>
    </row>
    <row r="21" spans="1:14" ht="15.75" x14ac:dyDescent="0.25">
      <c r="A21" s="20" t="s">
        <v>31</v>
      </c>
      <c r="B21" s="21">
        <v>4</v>
      </c>
      <c r="C21" s="21">
        <v>0</v>
      </c>
      <c r="D21" s="38">
        <v>0</v>
      </c>
      <c r="E21" s="21">
        <v>0</v>
      </c>
      <c r="F21" s="21">
        <v>0</v>
      </c>
      <c r="G21" s="21">
        <v>3</v>
      </c>
      <c r="H21" s="21">
        <v>1</v>
      </c>
      <c r="I21" s="21">
        <v>0</v>
      </c>
      <c r="J21" s="21">
        <v>5</v>
      </c>
      <c r="K21" s="22">
        <v>1</v>
      </c>
      <c r="L21" s="21">
        <v>1</v>
      </c>
      <c r="M21" s="21">
        <v>3</v>
      </c>
      <c r="N21" s="87">
        <f t="shared" si="2"/>
        <v>18</v>
      </c>
    </row>
    <row r="22" spans="1:14" ht="15.75" x14ac:dyDescent="0.25">
      <c r="A22" s="20" t="s">
        <v>32</v>
      </c>
      <c r="B22" s="21">
        <v>1</v>
      </c>
      <c r="C22" s="21">
        <v>1</v>
      </c>
      <c r="D22" s="21">
        <v>2</v>
      </c>
      <c r="E22" s="21">
        <v>1</v>
      </c>
      <c r="F22" s="21">
        <v>1</v>
      </c>
      <c r="G22" s="21">
        <v>1</v>
      </c>
      <c r="H22" s="21">
        <v>3</v>
      </c>
      <c r="I22" s="21">
        <v>2</v>
      </c>
      <c r="J22" s="21">
        <v>1</v>
      </c>
      <c r="K22" s="22">
        <v>0</v>
      </c>
      <c r="L22" s="21">
        <v>3</v>
      </c>
      <c r="M22" s="21">
        <v>1</v>
      </c>
      <c r="N22" s="87">
        <f t="shared" si="2"/>
        <v>17</v>
      </c>
    </row>
    <row r="23" spans="1:14" ht="15.75" x14ac:dyDescent="0.25">
      <c r="A23" s="20" t="s">
        <v>33</v>
      </c>
      <c r="B23" s="21">
        <v>1</v>
      </c>
      <c r="C23" s="21">
        <v>2</v>
      </c>
      <c r="D23" s="21">
        <v>1</v>
      </c>
      <c r="E23" s="21">
        <v>0</v>
      </c>
      <c r="F23" s="21">
        <v>2</v>
      </c>
      <c r="G23" s="21">
        <v>1</v>
      </c>
      <c r="H23" s="21">
        <v>0</v>
      </c>
      <c r="I23" s="21">
        <v>0</v>
      </c>
      <c r="J23" s="21">
        <v>4</v>
      </c>
      <c r="K23" s="22">
        <v>1</v>
      </c>
      <c r="L23" s="21">
        <v>0</v>
      </c>
      <c r="M23" s="21">
        <v>1</v>
      </c>
      <c r="N23" s="87">
        <f t="shared" si="2"/>
        <v>13</v>
      </c>
    </row>
    <row r="24" spans="1:14" ht="15.75" x14ac:dyDescent="0.25">
      <c r="A24" s="39" t="s">
        <v>34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2">
        <v>0</v>
      </c>
      <c r="L24" s="21">
        <v>0</v>
      </c>
      <c r="M24" s="21">
        <v>0</v>
      </c>
      <c r="N24" s="87">
        <f t="shared" si="2"/>
        <v>0</v>
      </c>
    </row>
    <row r="25" spans="1:14" ht="15.75" x14ac:dyDescent="0.25">
      <c r="A25" s="20" t="s">
        <v>35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0</v>
      </c>
      <c r="K25" s="22">
        <v>0</v>
      </c>
      <c r="L25" s="21">
        <v>0</v>
      </c>
      <c r="M25" s="21">
        <v>0</v>
      </c>
      <c r="N25" s="87">
        <f t="shared" si="2"/>
        <v>2</v>
      </c>
    </row>
    <row r="26" spans="1:14" ht="16.5" thickBot="1" x14ac:dyDescent="0.3">
      <c r="A26" s="23" t="s">
        <v>36</v>
      </c>
      <c r="B26" s="24">
        <v>2</v>
      </c>
      <c r="C26" s="24">
        <v>1</v>
      </c>
      <c r="D26" s="24">
        <v>1</v>
      </c>
      <c r="E26" s="24">
        <v>0</v>
      </c>
      <c r="F26" s="24">
        <v>0</v>
      </c>
      <c r="G26" s="24">
        <v>0</v>
      </c>
      <c r="H26" s="24">
        <v>1</v>
      </c>
      <c r="I26" s="24">
        <v>1</v>
      </c>
      <c r="J26" s="24">
        <v>0</v>
      </c>
      <c r="K26" s="25">
        <v>0</v>
      </c>
      <c r="L26" s="24">
        <v>2</v>
      </c>
      <c r="M26" s="24">
        <v>1</v>
      </c>
      <c r="N26" s="87">
        <f t="shared" si="2"/>
        <v>9</v>
      </c>
    </row>
    <row r="27" spans="1:14" ht="16.5" thickBot="1" x14ac:dyDescent="0.3">
      <c r="A27" s="13" t="s">
        <v>24</v>
      </c>
      <c r="B27" s="28">
        <f t="shared" ref="B27:G27" si="3">SUM(B18:B26)</f>
        <v>20</v>
      </c>
      <c r="C27" s="28">
        <f t="shared" si="3"/>
        <v>9</v>
      </c>
      <c r="D27" s="28">
        <f t="shared" si="3"/>
        <v>8</v>
      </c>
      <c r="E27" s="28">
        <f t="shared" si="3"/>
        <v>7</v>
      </c>
      <c r="F27" s="28">
        <f t="shared" si="3"/>
        <v>11</v>
      </c>
      <c r="G27" s="28">
        <f t="shared" si="3"/>
        <v>12</v>
      </c>
      <c r="H27" s="28">
        <f>SUM(H18:H26)</f>
        <v>7</v>
      </c>
      <c r="I27" s="28">
        <f>SUM(I18:I26)</f>
        <v>11</v>
      </c>
      <c r="J27" s="28">
        <f>SUM(J18:J26)</f>
        <v>12</v>
      </c>
      <c r="K27" s="29">
        <f>SUM(K18:K26)</f>
        <v>6</v>
      </c>
      <c r="L27" s="28">
        <f>SUM(L18:L26)</f>
        <v>10</v>
      </c>
      <c r="M27" s="28">
        <f>SUM(M19:M26)</f>
        <v>15</v>
      </c>
      <c r="N27" s="28">
        <f>SUM(N19:N26)</f>
        <v>128</v>
      </c>
    </row>
    <row r="28" spans="1:14" ht="15.75" thickBot="1" x14ac:dyDescent="0.25">
      <c r="A28" s="33"/>
      <c r="B28" s="34"/>
      <c r="C28" s="34"/>
      <c r="D28" s="34"/>
      <c r="E28" s="34"/>
      <c r="F28" s="35"/>
      <c r="G28" s="35"/>
      <c r="H28" s="40"/>
      <c r="I28" s="34"/>
      <c r="J28" s="36"/>
      <c r="K28" s="33"/>
      <c r="L28" s="36"/>
      <c r="M28" s="36"/>
      <c r="N28" s="37"/>
    </row>
    <row r="29" spans="1:14" ht="16.5" thickBot="1" x14ac:dyDescent="0.3">
      <c r="A29" s="84" t="s">
        <v>37</v>
      </c>
      <c r="B29" s="85" t="s">
        <v>26</v>
      </c>
      <c r="C29" s="85" t="s">
        <v>5</v>
      </c>
      <c r="D29" s="85" t="s">
        <v>27</v>
      </c>
      <c r="E29" s="85" t="s">
        <v>7</v>
      </c>
      <c r="F29" s="85" t="s">
        <v>8</v>
      </c>
      <c r="G29" s="85" t="s">
        <v>9</v>
      </c>
      <c r="H29" s="85" t="s">
        <v>10</v>
      </c>
      <c r="I29" s="86" t="s">
        <v>11</v>
      </c>
      <c r="J29" s="86" t="s">
        <v>12</v>
      </c>
      <c r="K29" s="89" t="s">
        <v>13</v>
      </c>
      <c r="L29" s="86" t="s">
        <v>14</v>
      </c>
      <c r="M29" s="86" t="s">
        <v>15</v>
      </c>
      <c r="N29" s="86" t="s">
        <v>16</v>
      </c>
    </row>
    <row r="30" spans="1:14" ht="15.75" x14ac:dyDescent="0.25">
      <c r="A30" s="54" t="s">
        <v>38</v>
      </c>
      <c r="B30" s="21">
        <v>0</v>
      </c>
      <c r="C30" s="21">
        <v>2</v>
      </c>
      <c r="D30" s="21">
        <v>4</v>
      </c>
      <c r="E30" s="21">
        <v>3</v>
      </c>
      <c r="F30" s="21">
        <v>5</v>
      </c>
      <c r="G30" s="21">
        <v>6</v>
      </c>
      <c r="H30" s="21">
        <v>1</v>
      </c>
      <c r="I30" s="21">
        <v>6</v>
      </c>
      <c r="J30" s="21">
        <v>8</v>
      </c>
      <c r="K30" s="22">
        <v>1</v>
      </c>
      <c r="L30" s="21">
        <v>5</v>
      </c>
      <c r="M30" s="21">
        <v>4</v>
      </c>
      <c r="N30" s="87">
        <f>B30+C30+D30+E30+F30+G30+H30+I30+J30+K30+L30+M30</f>
        <v>45</v>
      </c>
    </row>
    <row r="31" spans="1:14" ht="15.75" x14ac:dyDescent="0.25">
      <c r="A31" s="20" t="s">
        <v>39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2</v>
      </c>
      <c r="H31" s="21">
        <v>0</v>
      </c>
      <c r="I31" s="21">
        <v>0</v>
      </c>
      <c r="J31" s="21">
        <v>0</v>
      </c>
      <c r="K31" s="22">
        <v>0</v>
      </c>
      <c r="L31" s="21">
        <v>2</v>
      </c>
      <c r="M31" s="21">
        <v>0</v>
      </c>
      <c r="N31" s="87">
        <f t="shared" ref="N31:N39" si="4">B31+C31+D31+E31+F31+G31+H31+I31+J31+K31+L31+M31</f>
        <v>4</v>
      </c>
    </row>
    <row r="32" spans="1:14" ht="15.75" x14ac:dyDescent="0.25">
      <c r="A32" s="20" t="s">
        <v>40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1">
        <v>0</v>
      </c>
      <c r="M32" s="21">
        <v>0</v>
      </c>
      <c r="N32" s="87">
        <f t="shared" si="4"/>
        <v>0</v>
      </c>
    </row>
    <row r="33" spans="1:14" ht="15.75" x14ac:dyDescent="0.25">
      <c r="A33" s="20" t="s">
        <v>41</v>
      </c>
      <c r="B33" s="21">
        <v>1</v>
      </c>
      <c r="C33" s="21">
        <v>3</v>
      </c>
      <c r="D33" s="21">
        <v>4</v>
      </c>
      <c r="E33" s="21">
        <v>2</v>
      </c>
      <c r="F33" s="21">
        <v>4</v>
      </c>
      <c r="G33" s="21">
        <v>4</v>
      </c>
      <c r="H33" s="21">
        <v>7</v>
      </c>
      <c r="I33" s="21">
        <v>4</v>
      </c>
      <c r="J33" s="21">
        <v>7</v>
      </c>
      <c r="K33" s="22">
        <v>3</v>
      </c>
      <c r="L33" s="21">
        <v>4</v>
      </c>
      <c r="M33" s="21">
        <v>8</v>
      </c>
      <c r="N33" s="87">
        <f t="shared" si="4"/>
        <v>51</v>
      </c>
    </row>
    <row r="34" spans="1:14" ht="15.75" x14ac:dyDescent="0.25">
      <c r="A34" s="20" t="s">
        <v>42</v>
      </c>
      <c r="B34" s="21">
        <v>0</v>
      </c>
      <c r="C34" s="21">
        <v>3</v>
      </c>
      <c r="D34" s="21">
        <v>0</v>
      </c>
      <c r="E34" s="21">
        <v>0</v>
      </c>
      <c r="F34" s="21">
        <v>1</v>
      </c>
      <c r="G34" s="21">
        <v>2</v>
      </c>
      <c r="H34" s="21">
        <v>1</v>
      </c>
      <c r="I34" s="21">
        <v>0</v>
      </c>
      <c r="J34" s="21">
        <v>0</v>
      </c>
      <c r="K34" s="22">
        <v>0</v>
      </c>
      <c r="L34" s="21">
        <v>0</v>
      </c>
      <c r="M34" s="21">
        <v>0</v>
      </c>
      <c r="N34" s="87">
        <f t="shared" si="4"/>
        <v>7</v>
      </c>
    </row>
    <row r="35" spans="1:14" ht="15.75" x14ac:dyDescent="0.25">
      <c r="A35" s="20" t="s">
        <v>43</v>
      </c>
      <c r="B35" s="21">
        <v>0</v>
      </c>
      <c r="C35" s="21">
        <v>0</v>
      </c>
      <c r="D35" s="21">
        <v>0</v>
      </c>
      <c r="E35" s="21">
        <v>1</v>
      </c>
      <c r="F35" s="21">
        <v>0</v>
      </c>
      <c r="G35" s="21">
        <v>1</v>
      </c>
      <c r="H35" s="21">
        <v>1</v>
      </c>
      <c r="I35" s="21">
        <v>0</v>
      </c>
      <c r="J35" s="21">
        <v>1</v>
      </c>
      <c r="K35" s="22">
        <v>2</v>
      </c>
      <c r="L35" s="21">
        <v>0</v>
      </c>
      <c r="M35" s="21">
        <v>1</v>
      </c>
      <c r="N35" s="87">
        <f t="shared" si="4"/>
        <v>7</v>
      </c>
    </row>
    <row r="36" spans="1:14" ht="15.75" x14ac:dyDescent="0.25">
      <c r="A36" s="20" t="s">
        <v>44</v>
      </c>
      <c r="B36" s="21">
        <v>0</v>
      </c>
      <c r="C36" s="21">
        <v>2</v>
      </c>
      <c r="D36" s="21">
        <v>1</v>
      </c>
      <c r="E36" s="21">
        <v>1</v>
      </c>
      <c r="F36" s="21">
        <v>2</v>
      </c>
      <c r="G36" s="21">
        <v>0</v>
      </c>
      <c r="H36" s="21">
        <v>0</v>
      </c>
      <c r="I36" s="21">
        <v>0</v>
      </c>
      <c r="J36" s="21">
        <v>0</v>
      </c>
      <c r="K36" s="22">
        <v>1</v>
      </c>
      <c r="L36" s="21">
        <v>0</v>
      </c>
      <c r="M36" s="21">
        <v>0</v>
      </c>
      <c r="N36" s="87">
        <f t="shared" si="4"/>
        <v>7</v>
      </c>
    </row>
    <row r="37" spans="1:14" ht="16.5" thickBot="1" x14ac:dyDescent="0.3">
      <c r="A37" s="23" t="s">
        <v>45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1</v>
      </c>
      <c r="J37" s="51">
        <v>0</v>
      </c>
      <c r="K37" s="58">
        <v>0</v>
      </c>
      <c r="L37" s="51">
        <v>0</v>
      </c>
      <c r="M37" s="51">
        <v>0</v>
      </c>
      <c r="N37" s="87">
        <f t="shared" si="4"/>
        <v>1</v>
      </c>
    </row>
    <row r="38" spans="1:14" ht="16.5" thickBot="1" x14ac:dyDescent="0.3">
      <c r="A38" s="104" t="s">
        <v>46</v>
      </c>
      <c r="B38" s="105">
        <v>0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6">
        <v>0</v>
      </c>
      <c r="L38" s="105">
        <v>0</v>
      </c>
      <c r="M38" s="105">
        <v>0</v>
      </c>
      <c r="N38" s="87">
        <f t="shared" si="4"/>
        <v>0</v>
      </c>
    </row>
    <row r="39" spans="1:14" ht="16.5" thickBot="1" x14ac:dyDescent="0.3">
      <c r="A39" s="104" t="s">
        <v>47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>
        <v>0</v>
      </c>
      <c r="L39" s="24">
        <v>0</v>
      </c>
      <c r="M39" s="24">
        <v>0</v>
      </c>
      <c r="N39" s="87">
        <f t="shared" si="4"/>
        <v>0</v>
      </c>
    </row>
    <row r="40" spans="1:14" ht="16.5" thickBot="1" x14ac:dyDescent="0.3">
      <c r="A40" s="13" t="s">
        <v>24</v>
      </c>
      <c r="B40" s="28">
        <f t="shared" ref="B40:G40" si="5">SUM(B30:B39)</f>
        <v>1</v>
      </c>
      <c r="C40" s="28">
        <f t="shared" si="5"/>
        <v>10</v>
      </c>
      <c r="D40" s="28">
        <f t="shared" si="5"/>
        <v>9</v>
      </c>
      <c r="E40" s="28">
        <f t="shared" si="5"/>
        <v>7</v>
      </c>
      <c r="F40" s="28">
        <f t="shared" si="5"/>
        <v>12</v>
      </c>
      <c r="G40" s="28">
        <f t="shared" si="5"/>
        <v>15</v>
      </c>
      <c r="H40" s="28">
        <f>SUM(H30:H39)</f>
        <v>10</v>
      </c>
      <c r="I40" s="28">
        <f>SUM(I30:I39)</f>
        <v>11</v>
      </c>
      <c r="J40" s="28">
        <f>SUM(J30:J39)</f>
        <v>16</v>
      </c>
      <c r="K40" s="29">
        <f>SUM(K30:K39)</f>
        <v>7</v>
      </c>
      <c r="L40" s="28">
        <f>SUM(L30:L39)</f>
        <v>11</v>
      </c>
      <c r="M40" s="28">
        <f>SUM(M32:M39)</f>
        <v>9</v>
      </c>
      <c r="N40" s="28">
        <f>SUM(N32:N39)</f>
        <v>73</v>
      </c>
    </row>
    <row r="41" spans="1:14" ht="15.75" thickBot="1" x14ac:dyDescent="0.25">
      <c r="A41" s="33"/>
      <c r="B41" s="34"/>
      <c r="C41" s="34"/>
      <c r="D41" s="34"/>
      <c r="E41" s="34"/>
      <c r="F41" s="35"/>
      <c r="G41" s="35"/>
      <c r="H41" s="36"/>
      <c r="I41" s="34"/>
      <c r="J41" s="36"/>
      <c r="K41" s="33"/>
      <c r="L41" s="36"/>
      <c r="M41" s="36"/>
      <c r="N41" s="37"/>
    </row>
    <row r="42" spans="1:14" ht="16.5" thickBot="1" x14ac:dyDescent="0.3">
      <c r="A42" s="84" t="s">
        <v>48</v>
      </c>
      <c r="B42" s="85" t="s">
        <v>26</v>
      </c>
      <c r="C42" s="85" t="s">
        <v>5</v>
      </c>
      <c r="D42" s="85" t="s">
        <v>27</v>
      </c>
      <c r="E42" s="85" t="s">
        <v>7</v>
      </c>
      <c r="F42" s="85" t="s">
        <v>8</v>
      </c>
      <c r="G42" s="85" t="s">
        <v>9</v>
      </c>
      <c r="H42" s="85" t="s">
        <v>10</v>
      </c>
      <c r="I42" s="86" t="s">
        <v>11</v>
      </c>
      <c r="J42" s="86" t="s">
        <v>12</v>
      </c>
      <c r="K42" s="89" t="s">
        <v>13</v>
      </c>
      <c r="L42" s="86" t="s">
        <v>14</v>
      </c>
      <c r="M42" s="86" t="s">
        <v>15</v>
      </c>
      <c r="N42" s="86" t="s">
        <v>16</v>
      </c>
    </row>
    <row r="43" spans="1:14" ht="15.75" x14ac:dyDescent="0.25">
      <c r="A43" s="54" t="s">
        <v>49</v>
      </c>
      <c r="B43" s="105">
        <v>0</v>
      </c>
      <c r="C43" s="21">
        <v>0</v>
      </c>
      <c r="D43" s="21">
        <v>0</v>
      </c>
      <c r="E43" s="21">
        <v>0</v>
      </c>
      <c r="F43" s="21">
        <v>2</v>
      </c>
      <c r="G43" s="21">
        <v>0</v>
      </c>
      <c r="H43" s="21">
        <v>2</v>
      </c>
      <c r="I43" s="21">
        <v>0</v>
      </c>
      <c r="J43" s="21">
        <v>0</v>
      </c>
      <c r="K43" s="22">
        <v>3</v>
      </c>
      <c r="L43" s="21">
        <v>1</v>
      </c>
      <c r="M43" s="21">
        <v>0</v>
      </c>
      <c r="N43" s="87">
        <f>B43+C43+D43+E43+F43+G43+H43+I43+J43+K43+L43+M43</f>
        <v>8</v>
      </c>
    </row>
    <row r="44" spans="1:14" ht="15.75" x14ac:dyDescent="0.25">
      <c r="A44" s="20" t="s">
        <v>50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  <c r="L44" s="21">
        <v>0</v>
      </c>
      <c r="M44" s="21">
        <v>0</v>
      </c>
      <c r="N44" s="87">
        <f t="shared" ref="N44:N49" si="6">B44+C44+D44+E44+F44+G44+H44+I44+J44+K44+L44+M44</f>
        <v>0</v>
      </c>
    </row>
    <row r="45" spans="1:14" ht="15.75" x14ac:dyDescent="0.25">
      <c r="A45" s="20" t="s">
        <v>51</v>
      </c>
      <c r="B45" s="21">
        <v>0</v>
      </c>
      <c r="C45" s="21">
        <v>0</v>
      </c>
      <c r="D45" s="21">
        <v>1</v>
      </c>
      <c r="E45" s="21">
        <v>0</v>
      </c>
      <c r="F45" s="21">
        <v>0</v>
      </c>
      <c r="G45" s="21">
        <v>1</v>
      </c>
      <c r="H45" s="21">
        <v>3</v>
      </c>
      <c r="I45" s="21">
        <v>1</v>
      </c>
      <c r="J45" s="21">
        <v>1</v>
      </c>
      <c r="K45" s="22">
        <v>2</v>
      </c>
      <c r="L45" s="21">
        <v>0</v>
      </c>
      <c r="M45" s="21">
        <v>0</v>
      </c>
      <c r="N45" s="87">
        <f t="shared" si="6"/>
        <v>9</v>
      </c>
    </row>
    <row r="46" spans="1:14" ht="15.75" x14ac:dyDescent="0.25">
      <c r="A46" s="20" t="s">
        <v>52</v>
      </c>
      <c r="B46" s="21">
        <v>0</v>
      </c>
      <c r="C46" s="21">
        <v>1</v>
      </c>
      <c r="D46" s="21">
        <v>3</v>
      </c>
      <c r="E46" s="21">
        <v>0</v>
      </c>
      <c r="F46" s="21">
        <v>3</v>
      </c>
      <c r="G46" s="21">
        <v>0</v>
      </c>
      <c r="H46" s="21">
        <v>3</v>
      </c>
      <c r="I46" s="21">
        <v>1</v>
      </c>
      <c r="J46" s="21">
        <v>3</v>
      </c>
      <c r="K46" s="22">
        <v>9</v>
      </c>
      <c r="L46" s="21">
        <v>8</v>
      </c>
      <c r="M46" s="21">
        <v>1</v>
      </c>
      <c r="N46" s="87">
        <f t="shared" si="6"/>
        <v>32</v>
      </c>
    </row>
    <row r="47" spans="1:14" ht="15.75" x14ac:dyDescent="0.25">
      <c r="A47" s="20" t="s">
        <v>53</v>
      </c>
      <c r="B47" s="21">
        <v>0</v>
      </c>
      <c r="C47" s="21">
        <v>0</v>
      </c>
      <c r="D47" s="21">
        <v>1</v>
      </c>
      <c r="E47" s="21">
        <v>0</v>
      </c>
      <c r="F47" s="21">
        <v>0</v>
      </c>
      <c r="G47" s="21">
        <v>0</v>
      </c>
      <c r="H47" s="21">
        <v>1</v>
      </c>
      <c r="I47" s="21">
        <v>0</v>
      </c>
      <c r="J47" s="21">
        <v>0</v>
      </c>
      <c r="K47" s="22">
        <v>6</v>
      </c>
      <c r="L47" s="21">
        <v>8</v>
      </c>
      <c r="M47" s="21">
        <v>0</v>
      </c>
      <c r="N47" s="87">
        <f t="shared" si="6"/>
        <v>16</v>
      </c>
    </row>
    <row r="48" spans="1:14" ht="15.75" x14ac:dyDescent="0.25">
      <c r="A48" s="20" t="s">
        <v>54</v>
      </c>
      <c r="B48" s="21">
        <v>9</v>
      </c>
      <c r="C48" s="21">
        <v>7</v>
      </c>
      <c r="D48" s="21">
        <v>2</v>
      </c>
      <c r="E48" s="21">
        <v>2</v>
      </c>
      <c r="F48" s="21">
        <v>4</v>
      </c>
      <c r="G48" s="21">
        <v>10</v>
      </c>
      <c r="H48" s="21">
        <v>16</v>
      </c>
      <c r="I48" s="21">
        <v>10</v>
      </c>
      <c r="J48" s="21">
        <v>7</v>
      </c>
      <c r="K48" s="22">
        <v>1</v>
      </c>
      <c r="L48" s="21">
        <v>0</v>
      </c>
      <c r="M48" s="21">
        <v>11</v>
      </c>
      <c r="N48" s="87">
        <f t="shared" si="6"/>
        <v>79</v>
      </c>
    </row>
    <row r="49" spans="1:14" ht="16.5" thickBot="1" x14ac:dyDescent="0.3">
      <c r="A49" s="23" t="s">
        <v>55</v>
      </c>
      <c r="B49" s="51">
        <v>2</v>
      </c>
      <c r="C49" s="24">
        <v>1</v>
      </c>
      <c r="D49" s="24">
        <v>0</v>
      </c>
      <c r="E49" s="24">
        <v>0</v>
      </c>
      <c r="F49" s="24">
        <v>0</v>
      </c>
      <c r="G49" s="24">
        <v>2</v>
      </c>
      <c r="H49" s="24">
        <v>3</v>
      </c>
      <c r="I49" s="24">
        <v>5</v>
      </c>
      <c r="J49" s="24">
        <v>1</v>
      </c>
      <c r="K49" s="25">
        <v>3</v>
      </c>
      <c r="L49" s="24">
        <v>0</v>
      </c>
      <c r="M49" s="24">
        <v>7</v>
      </c>
      <c r="N49" s="87">
        <f t="shared" si="6"/>
        <v>24</v>
      </c>
    </row>
    <row r="50" spans="1:14" ht="16.5" thickBot="1" x14ac:dyDescent="0.3">
      <c r="A50" s="13" t="s">
        <v>24</v>
      </c>
      <c r="B50" s="28">
        <f t="shared" ref="B50:L50" si="7">SUM(B43:B49)</f>
        <v>11</v>
      </c>
      <c r="C50" s="28">
        <f t="shared" si="7"/>
        <v>9</v>
      </c>
      <c r="D50" s="28">
        <f t="shared" si="7"/>
        <v>7</v>
      </c>
      <c r="E50" s="28">
        <f t="shared" si="7"/>
        <v>2</v>
      </c>
      <c r="F50" s="28">
        <f t="shared" si="7"/>
        <v>9</v>
      </c>
      <c r="G50" s="28">
        <f t="shared" si="7"/>
        <v>13</v>
      </c>
      <c r="H50" s="28">
        <f t="shared" si="7"/>
        <v>28</v>
      </c>
      <c r="I50" s="28">
        <f t="shared" si="7"/>
        <v>17</v>
      </c>
      <c r="J50" s="28">
        <f t="shared" si="7"/>
        <v>12</v>
      </c>
      <c r="K50" s="29">
        <f t="shared" si="7"/>
        <v>24</v>
      </c>
      <c r="L50" s="28">
        <f t="shared" si="7"/>
        <v>17</v>
      </c>
      <c r="M50" s="28">
        <f>SUM(M42:M49)</f>
        <v>19</v>
      </c>
      <c r="N50" s="28">
        <f>SUM(N42:N49)</f>
        <v>168</v>
      </c>
    </row>
    <row r="51" spans="1:14" ht="15.75" thickBot="1" x14ac:dyDescent="0.25">
      <c r="A51" s="33"/>
      <c r="B51" s="34"/>
      <c r="C51" s="34"/>
      <c r="D51" s="34"/>
      <c r="E51" s="34"/>
      <c r="F51" s="35"/>
      <c r="G51" s="35"/>
      <c r="H51" s="40"/>
      <c r="I51" s="34"/>
      <c r="J51" s="36"/>
      <c r="K51" s="33"/>
      <c r="L51" s="36"/>
      <c r="M51" s="36"/>
      <c r="N51" s="37"/>
    </row>
    <row r="52" spans="1:14" ht="16.5" thickBot="1" x14ac:dyDescent="0.3">
      <c r="A52" s="84" t="s">
        <v>56</v>
      </c>
      <c r="B52" s="86" t="s">
        <v>4</v>
      </c>
      <c r="C52" s="85" t="s">
        <v>5</v>
      </c>
      <c r="D52" s="85" t="s">
        <v>27</v>
      </c>
      <c r="E52" s="85" t="s">
        <v>7</v>
      </c>
      <c r="F52" s="85" t="s">
        <v>8</v>
      </c>
      <c r="G52" s="85" t="s">
        <v>9</v>
      </c>
      <c r="H52" s="85" t="s">
        <v>10</v>
      </c>
      <c r="I52" s="86" t="s">
        <v>11</v>
      </c>
      <c r="J52" s="86" t="s">
        <v>12</v>
      </c>
      <c r="K52" s="89" t="s">
        <v>13</v>
      </c>
      <c r="L52" s="86" t="s">
        <v>14</v>
      </c>
      <c r="M52" s="86" t="s">
        <v>15</v>
      </c>
      <c r="N52" s="86" t="s">
        <v>16</v>
      </c>
    </row>
    <row r="53" spans="1:14" ht="15.75" x14ac:dyDescent="0.25">
      <c r="A53" s="54" t="s">
        <v>57</v>
      </c>
      <c r="B53" s="17">
        <v>0</v>
      </c>
      <c r="C53" s="17">
        <v>0</v>
      </c>
      <c r="D53" s="17">
        <v>1</v>
      </c>
      <c r="E53" s="17">
        <v>0</v>
      </c>
      <c r="F53" s="17">
        <v>0</v>
      </c>
      <c r="G53" s="17">
        <v>0</v>
      </c>
      <c r="H53" s="17">
        <v>0</v>
      </c>
      <c r="I53" s="55">
        <v>0</v>
      </c>
      <c r="J53" s="21">
        <v>0</v>
      </c>
      <c r="K53" s="22">
        <v>0</v>
      </c>
      <c r="L53" s="21">
        <v>0</v>
      </c>
      <c r="M53" s="21">
        <v>0</v>
      </c>
      <c r="N53" s="87">
        <f>B53+C53+D53+E53+F53+G53+H53+I53+J53+K53+L53+M53</f>
        <v>1</v>
      </c>
    </row>
    <row r="54" spans="1:14" ht="15.75" x14ac:dyDescent="0.25">
      <c r="A54" s="20" t="s">
        <v>58</v>
      </c>
      <c r="B54" s="21">
        <v>1</v>
      </c>
      <c r="C54" s="21">
        <v>3</v>
      </c>
      <c r="D54" s="21">
        <v>0</v>
      </c>
      <c r="E54" s="21">
        <v>1</v>
      </c>
      <c r="F54" s="21">
        <v>0</v>
      </c>
      <c r="G54" s="21">
        <v>0</v>
      </c>
      <c r="H54" s="21">
        <v>0</v>
      </c>
      <c r="I54" s="56">
        <v>0</v>
      </c>
      <c r="J54" s="21">
        <v>0</v>
      </c>
      <c r="K54" s="22">
        <v>2</v>
      </c>
      <c r="L54" s="21">
        <v>1</v>
      </c>
      <c r="M54" s="21">
        <v>0</v>
      </c>
      <c r="N54" s="87">
        <f t="shared" ref="N54:N59" si="8">B54+C54+D54+E54+F54+G54+H54+I54+J54+K54+L54+M54</f>
        <v>8</v>
      </c>
    </row>
    <row r="55" spans="1:14" ht="15.75" x14ac:dyDescent="0.25">
      <c r="A55" s="20" t="s">
        <v>59</v>
      </c>
      <c r="B55" s="21">
        <v>2</v>
      </c>
      <c r="C55" s="21">
        <v>0</v>
      </c>
      <c r="D55" s="21">
        <v>1</v>
      </c>
      <c r="E55" s="21">
        <v>0</v>
      </c>
      <c r="F55" s="21">
        <v>1</v>
      </c>
      <c r="G55" s="21">
        <v>0</v>
      </c>
      <c r="H55" s="21">
        <v>0</v>
      </c>
      <c r="I55" s="56">
        <v>0</v>
      </c>
      <c r="J55" s="21">
        <v>0</v>
      </c>
      <c r="K55" s="22">
        <v>0</v>
      </c>
      <c r="L55" s="21">
        <v>0</v>
      </c>
      <c r="M55" s="21">
        <v>1</v>
      </c>
      <c r="N55" s="87">
        <f t="shared" si="8"/>
        <v>5</v>
      </c>
    </row>
    <row r="56" spans="1:14" ht="15.75" x14ac:dyDescent="0.25">
      <c r="A56" s="20" t="s">
        <v>60</v>
      </c>
      <c r="B56" s="21">
        <v>6</v>
      </c>
      <c r="C56" s="21">
        <v>3</v>
      </c>
      <c r="D56" s="21">
        <v>3</v>
      </c>
      <c r="E56" s="21">
        <v>7</v>
      </c>
      <c r="F56" s="21">
        <v>5</v>
      </c>
      <c r="G56" s="21">
        <v>2</v>
      </c>
      <c r="H56" s="21">
        <v>10</v>
      </c>
      <c r="I56" s="56">
        <v>3</v>
      </c>
      <c r="J56" s="21">
        <v>11</v>
      </c>
      <c r="K56" s="22">
        <v>6</v>
      </c>
      <c r="L56" s="21">
        <v>5</v>
      </c>
      <c r="M56" s="21">
        <v>2</v>
      </c>
      <c r="N56" s="87">
        <f t="shared" si="8"/>
        <v>63</v>
      </c>
    </row>
    <row r="57" spans="1:14" ht="15.75" x14ac:dyDescent="0.25">
      <c r="A57" s="20" t="s">
        <v>61</v>
      </c>
      <c r="B57" s="21">
        <v>0</v>
      </c>
      <c r="C57" s="21">
        <v>0</v>
      </c>
      <c r="D57" s="21">
        <v>0</v>
      </c>
      <c r="E57" s="21">
        <v>0</v>
      </c>
      <c r="F57" s="21">
        <v>1</v>
      </c>
      <c r="G57" s="21">
        <v>0</v>
      </c>
      <c r="H57" s="21">
        <v>0</v>
      </c>
      <c r="I57" s="56">
        <v>0</v>
      </c>
      <c r="J57" s="21">
        <v>0</v>
      </c>
      <c r="K57" s="22">
        <v>0</v>
      </c>
      <c r="L57" s="21">
        <v>0</v>
      </c>
      <c r="M57" s="21">
        <v>1</v>
      </c>
      <c r="N57" s="87">
        <f t="shared" si="8"/>
        <v>2</v>
      </c>
    </row>
    <row r="58" spans="1:14" ht="15.75" x14ac:dyDescent="0.25">
      <c r="A58" s="20" t="s">
        <v>62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56">
        <v>0</v>
      </c>
      <c r="J58" s="21">
        <v>0</v>
      </c>
      <c r="K58" s="22">
        <v>0</v>
      </c>
      <c r="L58" s="21">
        <v>0</v>
      </c>
      <c r="M58" s="21">
        <v>0</v>
      </c>
      <c r="N58" s="87">
        <f t="shared" si="8"/>
        <v>0</v>
      </c>
    </row>
    <row r="59" spans="1:14" ht="16.5" thickBot="1" x14ac:dyDescent="0.3">
      <c r="A59" s="23" t="s">
        <v>63</v>
      </c>
      <c r="B59" s="51">
        <v>4</v>
      </c>
      <c r="C59" s="51">
        <v>7</v>
      </c>
      <c r="D59" s="51">
        <v>4</v>
      </c>
      <c r="E59" s="51">
        <v>2</v>
      </c>
      <c r="F59" s="51">
        <v>3</v>
      </c>
      <c r="G59" s="51">
        <v>3</v>
      </c>
      <c r="H59" s="51">
        <v>7</v>
      </c>
      <c r="I59" s="57">
        <v>4</v>
      </c>
      <c r="J59" s="51">
        <v>2</v>
      </c>
      <c r="K59" s="58">
        <v>5</v>
      </c>
      <c r="L59" s="51">
        <v>7</v>
      </c>
      <c r="M59" s="51">
        <v>4</v>
      </c>
      <c r="N59" s="87">
        <f t="shared" si="8"/>
        <v>52</v>
      </c>
    </row>
    <row r="60" spans="1:14" ht="16.5" thickBot="1" x14ac:dyDescent="0.3">
      <c r="A60" s="13" t="s">
        <v>24</v>
      </c>
      <c r="B60" s="28">
        <f t="shared" ref="B60:G60" si="9">SUM(B53:B59)</f>
        <v>13</v>
      </c>
      <c r="C60" s="28">
        <f t="shared" si="9"/>
        <v>13</v>
      </c>
      <c r="D60" s="28">
        <f t="shared" si="9"/>
        <v>9</v>
      </c>
      <c r="E60" s="28">
        <f t="shared" si="9"/>
        <v>10</v>
      </c>
      <c r="F60" s="28">
        <f t="shared" si="9"/>
        <v>10</v>
      </c>
      <c r="G60" s="28">
        <f t="shared" si="9"/>
        <v>5</v>
      </c>
      <c r="H60" s="28">
        <f>SUM(H53:H59)</f>
        <v>17</v>
      </c>
      <c r="I60" s="28">
        <f>SUM(I53:I59)</f>
        <v>7</v>
      </c>
      <c r="J60" s="28">
        <f>SUM(J53:J59)</f>
        <v>13</v>
      </c>
      <c r="K60" s="28">
        <f>SUM(K53:K59)</f>
        <v>13</v>
      </c>
      <c r="L60" s="28">
        <f>SUM(L53:L59)</f>
        <v>13</v>
      </c>
      <c r="M60" s="28">
        <f>SUM(M52:M59)</f>
        <v>8</v>
      </c>
      <c r="N60" s="28">
        <f>SUM(N52:N59)</f>
        <v>131</v>
      </c>
    </row>
    <row r="61" spans="1:14" ht="16.5" thickBot="1" x14ac:dyDescent="0.3">
      <c r="A61" s="33"/>
      <c r="B61" s="34"/>
      <c r="C61" s="34"/>
      <c r="D61" s="34"/>
      <c r="E61" s="34"/>
      <c r="F61" s="34"/>
      <c r="G61" s="35"/>
      <c r="H61" s="36"/>
      <c r="I61" s="34"/>
      <c r="J61" s="36"/>
      <c r="K61" s="33"/>
      <c r="L61" s="36"/>
      <c r="M61" s="36"/>
      <c r="N61" s="92"/>
    </row>
    <row r="62" spans="1:14" ht="16.5" thickBot="1" x14ac:dyDescent="0.3">
      <c r="A62" s="13" t="s">
        <v>64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8">
        <f>SUM(K15,K27,K40,K50,K60)</f>
        <v>389</v>
      </c>
      <c r="L62" s="107"/>
      <c r="M62" s="107">
        <f>SUM(M15,M27,M40,M50,M60)</f>
        <v>444</v>
      </c>
      <c r="N62" s="107">
        <f>SUM(B62:M62)</f>
        <v>833</v>
      </c>
    </row>
    <row r="63" spans="1:14" ht="15.75" thickBot="1" x14ac:dyDescent="0.25">
      <c r="A63" s="33"/>
      <c r="B63" s="34"/>
      <c r="C63" s="34"/>
      <c r="D63" s="34"/>
      <c r="E63" s="34"/>
      <c r="F63" s="34"/>
      <c r="G63" s="49"/>
      <c r="H63" s="36"/>
      <c r="I63" s="34"/>
      <c r="J63" s="36"/>
      <c r="K63" s="33"/>
      <c r="L63" s="36"/>
      <c r="M63" s="36"/>
      <c r="N63" s="37"/>
    </row>
    <row r="64" spans="1:14" ht="16.5" thickBot="1" x14ac:dyDescent="0.3">
      <c r="A64" s="84" t="s">
        <v>65</v>
      </c>
      <c r="B64" s="85" t="s">
        <v>26</v>
      </c>
      <c r="C64" s="85" t="s">
        <v>5</v>
      </c>
      <c r="D64" s="85" t="s">
        <v>27</v>
      </c>
      <c r="E64" s="85" t="s">
        <v>7</v>
      </c>
      <c r="F64" s="85" t="s">
        <v>8</v>
      </c>
      <c r="G64" s="85" t="s">
        <v>9</v>
      </c>
      <c r="H64" s="85" t="s">
        <v>10</v>
      </c>
      <c r="I64" s="86" t="s">
        <v>11</v>
      </c>
      <c r="J64" s="86" t="s">
        <v>12</v>
      </c>
      <c r="K64" s="89" t="s">
        <v>13</v>
      </c>
      <c r="L64" s="86" t="s">
        <v>14</v>
      </c>
      <c r="M64" s="86" t="s">
        <v>15</v>
      </c>
      <c r="N64" s="86" t="s">
        <v>16</v>
      </c>
    </row>
    <row r="65" spans="1:14" ht="15.75" x14ac:dyDescent="0.25">
      <c r="A65" s="54" t="s">
        <v>66</v>
      </c>
      <c r="B65" s="22">
        <v>138</v>
      </c>
      <c r="C65" s="67">
        <v>125</v>
      </c>
      <c r="D65" s="67">
        <v>106</v>
      </c>
      <c r="E65" s="67">
        <v>132</v>
      </c>
      <c r="F65" s="67">
        <v>155</v>
      </c>
      <c r="G65" s="67">
        <v>151</v>
      </c>
      <c r="H65" s="67">
        <v>115</v>
      </c>
      <c r="I65" s="22">
        <v>141</v>
      </c>
      <c r="J65" s="22">
        <v>164</v>
      </c>
      <c r="K65" s="67">
        <v>164</v>
      </c>
      <c r="L65" s="22">
        <v>157</v>
      </c>
      <c r="M65" s="22">
        <v>161</v>
      </c>
      <c r="N65" s="87">
        <f>B65+C65+D65+E65+F65+G65+H65+I65+J65+K65+L65+M65</f>
        <v>1709</v>
      </c>
    </row>
    <row r="66" spans="1:14" ht="15.75" x14ac:dyDescent="0.25">
      <c r="A66" s="20" t="s">
        <v>67</v>
      </c>
      <c r="B66" s="22">
        <v>66</v>
      </c>
      <c r="C66" s="67">
        <v>71</v>
      </c>
      <c r="D66" s="21">
        <v>58</v>
      </c>
      <c r="E66" s="67">
        <v>69</v>
      </c>
      <c r="F66" s="67">
        <v>75</v>
      </c>
      <c r="G66" s="67">
        <v>55</v>
      </c>
      <c r="H66" s="67">
        <v>66</v>
      </c>
      <c r="I66" s="22">
        <v>61</v>
      </c>
      <c r="J66" s="22">
        <v>79</v>
      </c>
      <c r="K66" s="67">
        <v>70</v>
      </c>
      <c r="L66" s="22">
        <v>75</v>
      </c>
      <c r="M66" s="22">
        <v>85</v>
      </c>
      <c r="N66" s="87">
        <f t="shared" ref="N66:N72" si="10">B66+C66+D66+E66+F66+G66+H66+I66+J66+K66+L66+M66</f>
        <v>830</v>
      </c>
    </row>
    <row r="67" spans="1:14" ht="30.75" x14ac:dyDescent="0.25">
      <c r="A67" s="20" t="s">
        <v>68</v>
      </c>
      <c r="B67" s="22">
        <v>6</v>
      </c>
      <c r="C67" s="67">
        <v>7</v>
      </c>
      <c r="D67" s="21">
        <v>5</v>
      </c>
      <c r="E67" s="67">
        <v>3</v>
      </c>
      <c r="F67" s="67">
        <v>3</v>
      </c>
      <c r="G67" s="21">
        <v>5</v>
      </c>
      <c r="H67" s="67">
        <v>3</v>
      </c>
      <c r="I67" s="22">
        <v>3</v>
      </c>
      <c r="J67" s="22">
        <v>8</v>
      </c>
      <c r="K67" s="67">
        <v>4</v>
      </c>
      <c r="L67" s="22">
        <v>8</v>
      </c>
      <c r="M67" s="22">
        <v>3</v>
      </c>
      <c r="N67" s="87">
        <f t="shared" si="10"/>
        <v>58</v>
      </c>
    </row>
    <row r="68" spans="1:14" ht="15.75" x14ac:dyDescent="0.25">
      <c r="A68" s="20" t="s">
        <v>69</v>
      </c>
      <c r="B68" s="22">
        <v>35</v>
      </c>
      <c r="C68" s="67">
        <v>26</v>
      </c>
      <c r="D68" s="21">
        <v>28</v>
      </c>
      <c r="E68" s="67">
        <v>36</v>
      </c>
      <c r="F68" s="67">
        <v>34</v>
      </c>
      <c r="G68" s="21">
        <v>26</v>
      </c>
      <c r="H68" s="67">
        <v>34</v>
      </c>
      <c r="I68" s="22">
        <v>26</v>
      </c>
      <c r="J68" s="22">
        <v>37</v>
      </c>
      <c r="K68" s="67">
        <v>38</v>
      </c>
      <c r="L68" s="22">
        <v>41</v>
      </c>
      <c r="M68" s="22">
        <v>42</v>
      </c>
      <c r="N68" s="87">
        <f t="shared" si="10"/>
        <v>403</v>
      </c>
    </row>
    <row r="69" spans="1:14" ht="30.75" x14ac:dyDescent="0.25">
      <c r="A69" s="20" t="s">
        <v>70</v>
      </c>
      <c r="B69" s="22">
        <v>24</v>
      </c>
      <c r="C69" s="67">
        <v>20</v>
      </c>
      <c r="D69" s="21">
        <v>33</v>
      </c>
      <c r="E69" s="67">
        <v>30</v>
      </c>
      <c r="F69" s="67">
        <v>35</v>
      </c>
      <c r="G69" s="21">
        <v>162</v>
      </c>
      <c r="H69" s="67">
        <v>19</v>
      </c>
      <c r="I69" s="22">
        <v>24</v>
      </c>
      <c r="J69" s="22">
        <v>31</v>
      </c>
      <c r="K69" s="67">
        <v>23</v>
      </c>
      <c r="L69" s="22">
        <v>21</v>
      </c>
      <c r="M69" s="22">
        <v>29</v>
      </c>
      <c r="N69" s="87">
        <f t="shared" si="10"/>
        <v>451</v>
      </c>
    </row>
    <row r="70" spans="1:14" ht="15.75" x14ac:dyDescent="0.25">
      <c r="A70" s="20" t="s">
        <v>71</v>
      </c>
      <c r="B70" s="22">
        <v>0</v>
      </c>
      <c r="C70" s="67">
        <v>5</v>
      </c>
      <c r="D70" s="21">
        <v>9</v>
      </c>
      <c r="E70" s="67">
        <v>5</v>
      </c>
      <c r="F70" s="67">
        <v>8</v>
      </c>
      <c r="G70" s="21">
        <v>5</v>
      </c>
      <c r="H70" s="67">
        <v>6</v>
      </c>
      <c r="I70" s="22">
        <v>8</v>
      </c>
      <c r="J70" s="22">
        <v>11</v>
      </c>
      <c r="K70" s="67">
        <v>7</v>
      </c>
      <c r="L70" s="22">
        <v>4</v>
      </c>
      <c r="M70" s="22">
        <v>2</v>
      </c>
      <c r="N70" s="87">
        <f t="shared" si="10"/>
        <v>70</v>
      </c>
    </row>
    <row r="71" spans="1:14" ht="15.75" x14ac:dyDescent="0.25">
      <c r="A71" s="20" t="s">
        <v>72</v>
      </c>
      <c r="B71" s="22">
        <v>0</v>
      </c>
      <c r="C71" s="67">
        <v>0</v>
      </c>
      <c r="D71" s="21">
        <v>0</v>
      </c>
      <c r="E71" s="21">
        <v>0</v>
      </c>
      <c r="F71" s="67">
        <v>0</v>
      </c>
      <c r="G71" s="21">
        <v>0</v>
      </c>
      <c r="H71" s="22">
        <v>0</v>
      </c>
      <c r="I71" s="22">
        <v>0</v>
      </c>
      <c r="J71" s="22">
        <v>0</v>
      </c>
      <c r="K71" s="67">
        <v>0</v>
      </c>
      <c r="L71" s="22">
        <v>0</v>
      </c>
      <c r="M71" s="22">
        <v>0</v>
      </c>
      <c r="N71" s="87">
        <f t="shared" si="10"/>
        <v>0</v>
      </c>
    </row>
    <row r="72" spans="1:14" ht="16.5" thickBot="1" x14ac:dyDescent="0.3">
      <c r="A72" s="23" t="s">
        <v>73</v>
      </c>
      <c r="B72" s="25">
        <v>0</v>
      </c>
      <c r="C72" s="24">
        <v>0</v>
      </c>
      <c r="D72" s="24">
        <v>0</v>
      </c>
      <c r="E72" s="24">
        <v>0</v>
      </c>
      <c r="F72" s="68">
        <v>0</v>
      </c>
      <c r="G72" s="68">
        <v>0</v>
      </c>
      <c r="H72" s="22">
        <v>0</v>
      </c>
      <c r="I72" s="25">
        <v>0</v>
      </c>
      <c r="J72" s="22">
        <v>1</v>
      </c>
      <c r="K72" s="68">
        <v>0</v>
      </c>
      <c r="L72" s="22">
        <v>0</v>
      </c>
      <c r="M72" s="22">
        <v>2</v>
      </c>
      <c r="N72" s="87">
        <f t="shared" si="10"/>
        <v>3</v>
      </c>
    </row>
    <row r="73" spans="1:14" ht="16.5" thickBot="1" x14ac:dyDescent="0.3">
      <c r="A73" s="13" t="s">
        <v>74</v>
      </c>
      <c r="B73" s="28">
        <f>SUM(B65:B72)</f>
        <v>269</v>
      </c>
      <c r="C73" s="28">
        <v>247</v>
      </c>
      <c r="D73" s="28">
        <f>SUM(D60:D72)</f>
        <v>248</v>
      </c>
      <c r="E73" s="28">
        <f t="shared" ref="E73:N73" si="11">SUM(E65:E72)</f>
        <v>275</v>
      </c>
      <c r="F73" s="28">
        <f>SUM(F65:F72)</f>
        <v>310</v>
      </c>
      <c r="G73" s="28">
        <f t="shared" si="11"/>
        <v>404</v>
      </c>
      <c r="H73" s="28">
        <f t="shared" si="11"/>
        <v>243</v>
      </c>
      <c r="I73" s="28">
        <f t="shared" si="11"/>
        <v>263</v>
      </c>
      <c r="J73" s="28">
        <f>SUM(J65:J69)</f>
        <v>319</v>
      </c>
      <c r="K73" s="29">
        <f t="shared" si="11"/>
        <v>306</v>
      </c>
      <c r="L73" s="28">
        <f t="shared" si="11"/>
        <v>306</v>
      </c>
      <c r="M73" s="28">
        <f t="shared" si="11"/>
        <v>324</v>
      </c>
      <c r="N73" s="28">
        <f t="shared" si="11"/>
        <v>3524</v>
      </c>
    </row>
    <row r="74" spans="1:14" x14ac:dyDescent="0.2">
      <c r="A74" s="69"/>
      <c r="B74" s="34"/>
      <c r="C74" s="34"/>
      <c r="D74" s="34"/>
      <c r="E74" s="34"/>
      <c r="F74" s="34"/>
      <c r="G74" s="70"/>
      <c r="H74" s="36"/>
      <c r="I74" s="34"/>
      <c r="J74" s="36"/>
      <c r="K74" s="33"/>
      <c r="L74" s="36"/>
      <c r="M74" s="36"/>
      <c r="N74" s="37"/>
    </row>
    <row r="75" spans="1:14" x14ac:dyDescent="0.2">
      <c r="A75" s="69"/>
      <c r="B75" s="34"/>
      <c r="C75" s="34"/>
      <c r="D75" s="34"/>
      <c r="E75" s="34"/>
      <c r="F75" s="34"/>
      <c r="G75" s="34"/>
      <c r="H75" s="36"/>
      <c r="I75" s="34"/>
      <c r="J75" s="36"/>
      <c r="K75" s="33"/>
      <c r="L75" s="36"/>
      <c r="M75" s="36"/>
      <c r="N75" s="37"/>
    </row>
    <row r="76" spans="1:14" x14ac:dyDescent="0.2">
      <c r="A76" s="69"/>
      <c r="B76" s="34"/>
      <c r="C76" s="34"/>
      <c r="D76" s="34"/>
      <c r="E76" s="34"/>
      <c r="F76" s="34"/>
      <c r="G76" s="34"/>
      <c r="H76" s="36"/>
      <c r="I76" s="34"/>
      <c r="J76" s="36"/>
      <c r="K76" s="33"/>
      <c r="L76" s="36"/>
      <c r="M76" s="36"/>
      <c r="N76" s="37"/>
    </row>
    <row r="77" spans="1:14" ht="15.75" thickBot="1" x14ac:dyDescent="0.25">
      <c r="A77" s="69"/>
      <c r="B77" s="34"/>
      <c r="C77" s="34"/>
      <c r="D77" s="34"/>
      <c r="E77" s="34"/>
      <c r="F77" s="34"/>
      <c r="G77" s="34"/>
      <c r="H77" s="36"/>
      <c r="I77" s="34"/>
      <c r="J77" s="36"/>
      <c r="K77" s="33"/>
      <c r="L77" s="36"/>
      <c r="M77" s="36"/>
      <c r="N77" s="37"/>
    </row>
    <row r="78" spans="1:14" ht="16.5" thickBot="1" x14ac:dyDescent="0.3">
      <c r="A78" s="84" t="s">
        <v>75</v>
      </c>
      <c r="B78" s="85" t="s">
        <v>26</v>
      </c>
      <c r="C78" s="85" t="s">
        <v>5</v>
      </c>
      <c r="D78" s="85" t="s">
        <v>27</v>
      </c>
      <c r="E78" s="85" t="s">
        <v>7</v>
      </c>
      <c r="F78" s="85" t="s">
        <v>8</v>
      </c>
      <c r="G78" s="85" t="s">
        <v>9</v>
      </c>
      <c r="H78" s="85" t="s">
        <v>10</v>
      </c>
      <c r="I78" s="85" t="s">
        <v>11</v>
      </c>
      <c r="J78" s="86" t="s">
        <v>12</v>
      </c>
      <c r="K78" s="89" t="s">
        <v>13</v>
      </c>
      <c r="L78" s="86" t="s">
        <v>14</v>
      </c>
      <c r="M78" s="86" t="s">
        <v>15</v>
      </c>
      <c r="N78" s="86" t="s">
        <v>16</v>
      </c>
    </row>
    <row r="79" spans="1:14" ht="15.75" x14ac:dyDescent="0.25">
      <c r="A79" s="54" t="s">
        <v>76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1</v>
      </c>
      <c r="K79" s="71">
        <v>0</v>
      </c>
      <c r="L79" s="21">
        <v>0</v>
      </c>
      <c r="M79" s="21">
        <v>0</v>
      </c>
      <c r="N79" s="87">
        <f>B79+C79+D79+E79+E79+F79+G79+H79+I79+J79+K79+L79+M79</f>
        <v>1</v>
      </c>
    </row>
    <row r="80" spans="1:14" ht="15.75" x14ac:dyDescent="0.25">
      <c r="A80" s="20" t="s">
        <v>77</v>
      </c>
      <c r="B80" s="21">
        <v>1</v>
      </c>
      <c r="C80" s="21">
        <v>0</v>
      </c>
      <c r="D80" s="21">
        <v>0</v>
      </c>
      <c r="E80" s="21">
        <v>0</v>
      </c>
      <c r="F80" s="21">
        <v>0</v>
      </c>
      <c r="G80" s="21">
        <v>1</v>
      </c>
      <c r="H80" s="21">
        <v>0</v>
      </c>
      <c r="I80" s="21">
        <v>2</v>
      </c>
      <c r="J80" s="21">
        <v>1</v>
      </c>
      <c r="K80" s="22">
        <v>1</v>
      </c>
      <c r="L80" s="21">
        <v>1</v>
      </c>
      <c r="M80" s="21">
        <v>0</v>
      </c>
      <c r="N80" s="87">
        <f t="shared" ref="N80:N93" si="12">B80+C80+D80+E80+E80+F80+G80+H80+I80+J80+K80+L80+M80</f>
        <v>7</v>
      </c>
    </row>
    <row r="81" spans="1:14" ht="15.75" x14ac:dyDescent="0.25">
      <c r="A81" s="20" t="s">
        <v>78</v>
      </c>
      <c r="B81" s="21">
        <v>1</v>
      </c>
      <c r="C81" s="21">
        <v>7</v>
      </c>
      <c r="D81" s="21">
        <v>5</v>
      </c>
      <c r="E81" s="21">
        <v>5</v>
      </c>
      <c r="F81" s="21">
        <v>5</v>
      </c>
      <c r="G81" s="21">
        <v>0</v>
      </c>
      <c r="H81" s="21">
        <v>1</v>
      </c>
      <c r="I81" s="21">
        <v>2</v>
      </c>
      <c r="J81" s="21">
        <v>2</v>
      </c>
      <c r="K81" s="22">
        <v>0</v>
      </c>
      <c r="L81" s="21">
        <v>2</v>
      </c>
      <c r="M81" s="21">
        <v>3</v>
      </c>
      <c r="N81" s="87">
        <f t="shared" si="12"/>
        <v>38</v>
      </c>
    </row>
    <row r="82" spans="1:14" ht="15.75" x14ac:dyDescent="0.25">
      <c r="A82" s="97" t="s">
        <v>79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1</v>
      </c>
      <c r="H82" s="21">
        <v>0</v>
      </c>
      <c r="I82" s="21">
        <v>0</v>
      </c>
      <c r="J82" s="21">
        <v>1</v>
      </c>
      <c r="K82" s="22">
        <v>10</v>
      </c>
      <c r="L82" s="21">
        <v>1</v>
      </c>
      <c r="M82" s="21">
        <v>0</v>
      </c>
      <c r="N82" s="87">
        <f t="shared" si="12"/>
        <v>13</v>
      </c>
    </row>
    <row r="83" spans="1:14" ht="15.75" x14ac:dyDescent="0.25">
      <c r="A83" s="20" t="s">
        <v>80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2">
        <v>0</v>
      </c>
      <c r="L83" s="21">
        <v>0</v>
      </c>
      <c r="M83" s="21">
        <v>0</v>
      </c>
      <c r="N83" s="87">
        <f t="shared" si="12"/>
        <v>0</v>
      </c>
    </row>
    <row r="84" spans="1:14" ht="15.75" x14ac:dyDescent="0.25">
      <c r="A84" s="20" t="s">
        <v>81</v>
      </c>
      <c r="B84" s="21">
        <v>4</v>
      </c>
      <c r="C84" s="21">
        <v>9</v>
      </c>
      <c r="D84" s="21">
        <v>13</v>
      </c>
      <c r="E84" s="21">
        <v>25</v>
      </c>
      <c r="F84" s="21">
        <v>36</v>
      </c>
      <c r="G84" s="21">
        <v>25</v>
      </c>
      <c r="H84" s="21">
        <v>51</v>
      </c>
      <c r="I84" s="22">
        <v>21</v>
      </c>
      <c r="J84" s="22">
        <v>56</v>
      </c>
      <c r="K84" s="67">
        <v>52</v>
      </c>
      <c r="L84" s="21">
        <v>52</v>
      </c>
      <c r="M84" s="21">
        <v>45</v>
      </c>
      <c r="N84" s="87">
        <f t="shared" si="12"/>
        <v>414</v>
      </c>
    </row>
    <row r="85" spans="1:14" ht="15.75" x14ac:dyDescent="0.25">
      <c r="A85" s="20" t="s">
        <v>82</v>
      </c>
      <c r="B85" s="22">
        <v>68</v>
      </c>
      <c r="C85" s="67">
        <v>78</v>
      </c>
      <c r="D85" s="22">
        <v>99</v>
      </c>
      <c r="E85" s="22">
        <v>68</v>
      </c>
      <c r="F85" s="22">
        <v>60</v>
      </c>
      <c r="G85" s="22">
        <v>77</v>
      </c>
      <c r="H85" s="22">
        <v>106</v>
      </c>
      <c r="I85" s="67">
        <v>174</v>
      </c>
      <c r="J85" s="22">
        <v>32</v>
      </c>
      <c r="K85" s="67">
        <v>116</v>
      </c>
      <c r="L85" s="22">
        <v>135</v>
      </c>
      <c r="M85" s="22">
        <v>155</v>
      </c>
      <c r="N85" s="87">
        <f t="shared" si="12"/>
        <v>1236</v>
      </c>
    </row>
    <row r="86" spans="1:14" ht="15.75" x14ac:dyDescent="0.25">
      <c r="A86" s="20" t="s">
        <v>97</v>
      </c>
      <c r="B86" s="22">
        <v>19</v>
      </c>
      <c r="C86" s="67">
        <v>22</v>
      </c>
      <c r="D86" s="22">
        <v>34</v>
      </c>
      <c r="E86" s="22">
        <v>30</v>
      </c>
      <c r="F86" s="22">
        <v>28</v>
      </c>
      <c r="G86" s="22">
        <v>8</v>
      </c>
      <c r="H86" s="22">
        <v>16</v>
      </c>
      <c r="I86" s="67">
        <v>20</v>
      </c>
      <c r="J86" s="22">
        <v>16</v>
      </c>
      <c r="K86" s="67">
        <v>26</v>
      </c>
      <c r="L86" s="22">
        <v>14</v>
      </c>
      <c r="M86" s="22">
        <v>12</v>
      </c>
      <c r="N86" s="87">
        <f t="shared" si="12"/>
        <v>275</v>
      </c>
    </row>
    <row r="87" spans="1:14" ht="15.75" x14ac:dyDescent="0.25">
      <c r="A87" s="20" t="s">
        <v>98</v>
      </c>
      <c r="B87" s="22">
        <v>11</v>
      </c>
      <c r="C87" s="67">
        <v>8</v>
      </c>
      <c r="D87" s="22">
        <v>22</v>
      </c>
      <c r="E87" s="22">
        <v>10</v>
      </c>
      <c r="F87" s="22">
        <v>25</v>
      </c>
      <c r="G87" s="22">
        <v>4</v>
      </c>
      <c r="H87" s="22">
        <v>7</v>
      </c>
      <c r="I87" s="67">
        <v>14</v>
      </c>
      <c r="J87" s="22">
        <v>15</v>
      </c>
      <c r="K87" s="67">
        <v>15</v>
      </c>
      <c r="L87" s="22">
        <v>4</v>
      </c>
      <c r="M87" s="22">
        <v>12</v>
      </c>
      <c r="N87" s="87">
        <f t="shared" si="12"/>
        <v>157</v>
      </c>
    </row>
    <row r="88" spans="1:14" ht="15.75" x14ac:dyDescent="0.25">
      <c r="A88" s="20" t="s">
        <v>83</v>
      </c>
      <c r="B88" s="22">
        <v>0</v>
      </c>
      <c r="C88" s="67">
        <v>0</v>
      </c>
      <c r="D88" s="22">
        <v>0</v>
      </c>
      <c r="E88" s="21">
        <v>0</v>
      </c>
      <c r="F88" s="21">
        <v>0</v>
      </c>
      <c r="G88" s="21">
        <v>0</v>
      </c>
      <c r="H88" s="22">
        <v>0</v>
      </c>
      <c r="I88" s="22">
        <v>2</v>
      </c>
      <c r="J88" s="22">
        <v>3</v>
      </c>
      <c r="K88" s="22">
        <v>0</v>
      </c>
      <c r="L88" s="22">
        <v>3</v>
      </c>
      <c r="M88" s="22">
        <v>1</v>
      </c>
      <c r="N88" s="87">
        <f t="shared" si="12"/>
        <v>9</v>
      </c>
    </row>
    <row r="89" spans="1:14" ht="15.75" x14ac:dyDescent="0.25">
      <c r="A89" s="20" t="s">
        <v>84</v>
      </c>
      <c r="B89" s="22">
        <v>0</v>
      </c>
      <c r="C89" s="21">
        <v>1</v>
      </c>
      <c r="D89" s="22">
        <v>0</v>
      </c>
      <c r="E89" s="21">
        <v>0</v>
      </c>
      <c r="F89" s="21">
        <v>1</v>
      </c>
      <c r="G89" s="21">
        <v>0</v>
      </c>
      <c r="H89" s="22">
        <v>1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87">
        <f t="shared" si="12"/>
        <v>3</v>
      </c>
    </row>
    <row r="90" spans="1:14" ht="15.75" x14ac:dyDescent="0.25">
      <c r="A90" s="20" t="s">
        <v>85</v>
      </c>
      <c r="B90" s="22">
        <v>1</v>
      </c>
      <c r="C90" s="67">
        <v>0</v>
      </c>
      <c r="D90" s="22">
        <v>3</v>
      </c>
      <c r="E90" s="67">
        <v>0</v>
      </c>
      <c r="F90" s="22">
        <v>1</v>
      </c>
      <c r="G90" s="22">
        <v>2</v>
      </c>
      <c r="H90" s="22">
        <v>3</v>
      </c>
      <c r="I90" s="67">
        <v>0</v>
      </c>
      <c r="J90" s="22">
        <v>1</v>
      </c>
      <c r="K90" s="22">
        <v>0</v>
      </c>
      <c r="L90" s="22">
        <v>0</v>
      </c>
      <c r="M90" s="22">
        <v>0</v>
      </c>
      <c r="N90" s="87">
        <f t="shared" si="12"/>
        <v>11</v>
      </c>
    </row>
    <row r="91" spans="1:14" ht="15.75" x14ac:dyDescent="0.25">
      <c r="A91" s="20" t="s">
        <v>86</v>
      </c>
      <c r="B91" s="22">
        <v>1</v>
      </c>
      <c r="C91" s="67">
        <v>1</v>
      </c>
      <c r="D91" s="22">
        <v>4</v>
      </c>
      <c r="E91" s="67">
        <v>0</v>
      </c>
      <c r="F91" s="22">
        <v>4</v>
      </c>
      <c r="G91" s="22">
        <v>6</v>
      </c>
      <c r="H91" s="22">
        <v>2</v>
      </c>
      <c r="I91" s="67">
        <v>0</v>
      </c>
      <c r="J91" s="22">
        <v>3</v>
      </c>
      <c r="K91" s="109">
        <v>2</v>
      </c>
      <c r="L91" s="22">
        <v>0</v>
      </c>
      <c r="M91" s="22">
        <v>0</v>
      </c>
      <c r="N91" s="87">
        <f t="shared" si="12"/>
        <v>23</v>
      </c>
    </row>
    <row r="92" spans="1:14" ht="15.75" x14ac:dyDescent="0.25">
      <c r="A92" s="20" t="s">
        <v>87</v>
      </c>
      <c r="B92" s="22">
        <v>3</v>
      </c>
      <c r="C92" s="21">
        <v>6</v>
      </c>
      <c r="D92" s="21">
        <v>2</v>
      </c>
      <c r="E92" s="21">
        <v>3</v>
      </c>
      <c r="F92" s="21">
        <v>3</v>
      </c>
      <c r="G92" s="21">
        <v>2</v>
      </c>
      <c r="H92" s="21">
        <v>2</v>
      </c>
      <c r="I92" s="21">
        <v>1</v>
      </c>
      <c r="J92" s="22">
        <v>2</v>
      </c>
      <c r="K92" s="22">
        <v>3</v>
      </c>
      <c r="L92" s="21">
        <v>0</v>
      </c>
      <c r="M92" s="21">
        <v>2</v>
      </c>
      <c r="N92" s="87">
        <f t="shared" si="12"/>
        <v>32</v>
      </c>
    </row>
    <row r="93" spans="1:14" ht="16.5" thickBot="1" x14ac:dyDescent="0.3">
      <c r="A93" s="23" t="s">
        <v>99</v>
      </c>
      <c r="B93" s="25">
        <v>13</v>
      </c>
      <c r="C93" s="24">
        <v>3</v>
      </c>
      <c r="D93" s="24">
        <v>7</v>
      </c>
      <c r="E93" s="24">
        <v>30</v>
      </c>
      <c r="F93" s="24">
        <v>5</v>
      </c>
      <c r="G93" s="24">
        <v>4</v>
      </c>
      <c r="H93" s="24">
        <v>3</v>
      </c>
      <c r="I93" s="24">
        <v>5</v>
      </c>
      <c r="J93" s="24">
        <v>8</v>
      </c>
      <c r="K93" s="25">
        <v>84</v>
      </c>
      <c r="L93" s="24">
        <v>71</v>
      </c>
      <c r="M93" s="24">
        <v>14</v>
      </c>
      <c r="N93" s="87">
        <f t="shared" si="12"/>
        <v>277</v>
      </c>
    </row>
    <row r="94" spans="1:14" ht="16.5" thickBot="1" x14ac:dyDescent="0.3">
      <c r="A94" s="13" t="s">
        <v>89</v>
      </c>
      <c r="B94" s="28">
        <f t="shared" ref="B94:H94" si="13">SUM(B79:B93)</f>
        <v>122</v>
      </c>
      <c r="C94" s="28">
        <f t="shared" si="13"/>
        <v>135</v>
      </c>
      <c r="D94" s="28">
        <f t="shared" si="13"/>
        <v>189</v>
      </c>
      <c r="E94" s="28">
        <f t="shared" si="13"/>
        <v>171</v>
      </c>
      <c r="F94" s="28">
        <f t="shared" si="13"/>
        <v>168</v>
      </c>
      <c r="G94" s="28">
        <f t="shared" si="13"/>
        <v>130</v>
      </c>
      <c r="H94" s="29">
        <f t="shared" si="13"/>
        <v>192</v>
      </c>
      <c r="I94" s="28">
        <f>SUM(I79:I93)</f>
        <v>241</v>
      </c>
      <c r="J94" s="28">
        <f>SUM(J79:J93)</f>
        <v>141</v>
      </c>
      <c r="K94" s="29">
        <f>SUM(K79:K93)</f>
        <v>309</v>
      </c>
      <c r="L94" s="28">
        <f>SUM(L84:L93)</f>
        <v>279</v>
      </c>
      <c r="M94" s="28">
        <f>SUM(M84:M93)</f>
        <v>241</v>
      </c>
      <c r="N94" s="28">
        <f>SUM(N84:N93)</f>
        <v>2437</v>
      </c>
    </row>
    <row r="95" spans="1:14" ht="15.75" thickBot="1" x14ac:dyDescent="0.25">
      <c r="A95" s="69"/>
      <c r="B95" s="34"/>
      <c r="C95" s="34"/>
      <c r="D95" s="34"/>
      <c r="E95" s="34"/>
      <c r="F95" s="70"/>
      <c r="G95" s="70"/>
      <c r="H95" s="72"/>
      <c r="I95" s="34"/>
      <c r="J95" s="36"/>
      <c r="K95" s="33"/>
      <c r="L95" s="36"/>
      <c r="M95" s="36"/>
      <c r="N95" s="37"/>
    </row>
    <row r="96" spans="1:14" ht="16.5" thickBot="1" x14ac:dyDescent="0.3">
      <c r="A96" s="13" t="s">
        <v>90</v>
      </c>
      <c r="B96" s="85" t="s">
        <v>26</v>
      </c>
      <c r="C96" s="86" t="s">
        <v>5</v>
      </c>
      <c r="D96" s="86" t="s">
        <v>27</v>
      </c>
      <c r="E96" s="86" t="s">
        <v>7</v>
      </c>
      <c r="F96" s="86" t="s">
        <v>91</v>
      </c>
      <c r="G96" s="86" t="s">
        <v>9</v>
      </c>
      <c r="H96" s="85" t="s">
        <v>10</v>
      </c>
      <c r="I96" s="85" t="s">
        <v>11</v>
      </c>
      <c r="J96" s="86" t="s">
        <v>12</v>
      </c>
      <c r="K96" s="89" t="s">
        <v>13</v>
      </c>
      <c r="L96" s="86" t="s">
        <v>14</v>
      </c>
      <c r="M96" s="86" t="s">
        <v>15</v>
      </c>
      <c r="N96" s="86" t="s">
        <v>16</v>
      </c>
    </row>
    <row r="97" spans="1:14" x14ac:dyDescent="0.2">
      <c r="A97" s="16" t="s">
        <v>92</v>
      </c>
      <c r="B97" s="98">
        <v>0</v>
      </c>
      <c r="C97" s="74"/>
      <c r="D97" s="74"/>
      <c r="E97" s="110"/>
      <c r="F97" s="75"/>
      <c r="G97" s="75"/>
      <c r="H97" s="111"/>
      <c r="I97" s="75"/>
      <c r="J97" s="112"/>
      <c r="K97" s="113"/>
      <c r="L97" s="114"/>
      <c r="M97" s="114"/>
      <c r="N97" s="74"/>
    </row>
    <row r="98" spans="1:14" ht="15.75" thickBot="1" x14ac:dyDescent="0.25">
      <c r="A98" s="23" t="s">
        <v>93</v>
      </c>
      <c r="B98" s="100">
        <v>0</v>
      </c>
      <c r="C98" s="115"/>
      <c r="D98" s="77"/>
      <c r="E98" s="78"/>
      <c r="F98" s="79"/>
      <c r="G98" s="79"/>
      <c r="H98" s="78"/>
      <c r="I98" s="79"/>
      <c r="J98" s="116"/>
      <c r="K98" s="78"/>
      <c r="L98" s="79"/>
      <c r="M98" s="79"/>
      <c r="N98" s="77"/>
    </row>
    <row r="99" spans="1:14" ht="16.5" thickBot="1" x14ac:dyDescent="0.3">
      <c r="A99" s="101" t="s">
        <v>94</v>
      </c>
      <c r="B99" s="29"/>
      <c r="C99" s="28"/>
      <c r="D99" s="28"/>
      <c r="E99" s="28"/>
      <c r="F99" s="28"/>
      <c r="G99" s="28"/>
      <c r="H99" s="28"/>
      <c r="I99" s="28"/>
      <c r="J99" s="28"/>
      <c r="K99" s="29"/>
      <c r="L99" s="28"/>
      <c r="M99" s="28"/>
      <c r="N99" s="28"/>
    </row>
  </sheetData>
  <mergeCells count="3">
    <mergeCell ref="A1:N1"/>
    <mergeCell ref="A2:N2"/>
    <mergeCell ref="A3:N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3" r:id="rId3">
          <objectPr defaultSize="0" autoPict="0" r:id="rId4">
            <anchor moveWithCells="1" sizeWithCells="1">
              <from>
                <xdr:col>1</xdr:col>
                <xdr:colOff>1362075</xdr:colOff>
                <xdr:row>0</xdr:row>
                <xdr:rowOff>0</xdr:rowOff>
              </from>
              <to>
                <xdr:col>1</xdr:col>
                <xdr:colOff>2095500</xdr:colOff>
                <xdr:row>5</xdr:row>
                <xdr:rowOff>133350</xdr:rowOff>
              </to>
            </anchor>
          </objectPr>
        </oleObject>
      </mc:Choice>
      <mc:Fallback>
        <oleObject shapeId="3073" r:id="rId3"/>
      </mc:Fallback>
    </mc:AlternateContent>
    <mc:AlternateContent xmlns:mc="http://schemas.openxmlformats.org/markup-compatibility/2006">
      <mc:Choice Requires="x14">
        <oleObject shapeId="3074" r:id="rId5">
          <objectPr defaultSize="0" autoPict="0" r:id="rId4">
            <anchor moveWithCells="1" sizeWithCells="1">
              <from>
                <xdr:col>0</xdr:col>
                <xdr:colOff>161925</xdr:colOff>
                <xdr:row>0</xdr:row>
                <xdr:rowOff>85725</xdr:rowOff>
              </from>
              <to>
                <xdr:col>0</xdr:col>
                <xdr:colOff>1133475</xdr:colOff>
                <xdr:row>5</xdr:row>
                <xdr:rowOff>152400</xdr:rowOff>
              </to>
            </anchor>
          </objectPr>
        </oleObject>
      </mc:Choice>
      <mc:Fallback>
        <oleObject shapeId="3074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5"/>
  <sheetViews>
    <sheetView zoomScale="70" zoomScaleNormal="70" workbookViewId="0">
      <selection activeCell="R18" sqref="R18"/>
    </sheetView>
  </sheetViews>
  <sheetFormatPr baseColWidth="10" defaultRowHeight="15" x14ac:dyDescent="0.2"/>
  <cols>
    <col min="1" max="1" width="60" style="117" bestFit="1" customWidth="1"/>
    <col min="2" max="2" width="9.5703125" style="117" bestFit="1" customWidth="1"/>
    <col min="3" max="3" width="6" style="117" bestFit="1" customWidth="1"/>
    <col min="4" max="4" width="9.42578125" style="117" bestFit="1" customWidth="1"/>
    <col min="5" max="5" width="6.28515625" style="117" bestFit="1" customWidth="1"/>
    <col min="6" max="6" width="7.85546875" style="117" bestFit="1" customWidth="1"/>
    <col min="7" max="7" width="6" style="117" bestFit="1" customWidth="1"/>
    <col min="8" max="8" width="5.7109375" style="117" bestFit="1" customWidth="1"/>
    <col min="9" max="9" width="6.28515625" style="117" bestFit="1" customWidth="1"/>
    <col min="10" max="10" width="6" style="117" bestFit="1" customWidth="1"/>
    <col min="11" max="11" width="6.140625" style="117" bestFit="1" customWidth="1"/>
    <col min="12" max="12" width="6.28515625" style="117" bestFit="1" customWidth="1"/>
    <col min="13" max="13" width="5.28515625" style="117" bestFit="1" customWidth="1"/>
    <col min="14" max="14" width="13.85546875" style="117" bestFit="1" customWidth="1"/>
    <col min="15" max="18" width="11.42578125" style="117"/>
    <col min="19" max="19" width="31.140625" style="117" bestFit="1" customWidth="1"/>
    <col min="20" max="256" width="11.42578125" style="117"/>
    <col min="257" max="257" width="45.28515625" style="117" customWidth="1"/>
    <col min="258" max="269" width="6.7109375" style="117" customWidth="1"/>
    <col min="270" max="270" width="10.5703125" style="117" customWidth="1"/>
    <col min="271" max="512" width="11.42578125" style="117"/>
    <col min="513" max="513" width="45.28515625" style="117" customWidth="1"/>
    <col min="514" max="525" width="6.7109375" style="117" customWidth="1"/>
    <col min="526" max="526" width="10.5703125" style="117" customWidth="1"/>
    <col min="527" max="768" width="11.42578125" style="117"/>
    <col min="769" max="769" width="45.28515625" style="117" customWidth="1"/>
    <col min="770" max="781" width="6.7109375" style="117" customWidth="1"/>
    <col min="782" max="782" width="10.5703125" style="117" customWidth="1"/>
    <col min="783" max="1024" width="11.42578125" style="117"/>
    <col min="1025" max="1025" width="45.28515625" style="117" customWidth="1"/>
    <col min="1026" max="1037" width="6.7109375" style="117" customWidth="1"/>
    <col min="1038" max="1038" width="10.5703125" style="117" customWidth="1"/>
    <col min="1039" max="1280" width="11.42578125" style="117"/>
    <col min="1281" max="1281" width="45.28515625" style="117" customWidth="1"/>
    <col min="1282" max="1293" width="6.7109375" style="117" customWidth="1"/>
    <col min="1294" max="1294" width="10.5703125" style="117" customWidth="1"/>
    <col min="1295" max="1536" width="11.42578125" style="117"/>
    <col min="1537" max="1537" width="45.28515625" style="117" customWidth="1"/>
    <col min="1538" max="1549" width="6.7109375" style="117" customWidth="1"/>
    <col min="1550" max="1550" width="10.5703125" style="117" customWidth="1"/>
    <col min="1551" max="1792" width="11.42578125" style="117"/>
    <col min="1793" max="1793" width="45.28515625" style="117" customWidth="1"/>
    <col min="1794" max="1805" width="6.7109375" style="117" customWidth="1"/>
    <col min="1806" max="1806" width="10.5703125" style="117" customWidth="1"/>
    <col min="1807" max="2048" width="11.42578125" style="117"/>
    <col min="2049" max="2049" width="45.28515625" style="117" customWidth="1"/>
    <col min="2050" max="2061" width="6.7109375" style="117" customWidth="1"/>
    <col min="2062" max="2062" width="10.5703125" style="117" customWidth="1"/>
    <col min="2063" max="2304" width="11.42578125" style="117"/>
    <col min="2305" max="2305" width="45.28515625" style="117" customWidth="1"/>
    <col min="2306" max="2317" width="6.7109375" style="117" customWidth="1"/>
    <col min="2318" max="2318" width="10.5703125" style="117" customWidth="1"/>
    <col min="2319" max="2560" width="11.42578125" style="117"/>
    <col min="2561" max="2561" width="45.28515625" style="117" customWidth="1"/>
    <col min="2562" max="2573" width="6.7109375" style="117" customWidth="1"/>
    <col min="2574" max="2574" width="10.5703125" style="117" customWidth="1"/>
    <col min="2575" max="2816" width="11.42578125" style="117"/>
    <col min="2817" max="2817" width="45.28515625" style="117" customWidth="1"/>
    <col min="2818" max="2829" width="6.7109375" style="117" customWidth="1"/>
    <col min="2830" max="2830" width="10.5703125" style="117" customWidth="1"/>
    <col min="2831" max="3072" width="11.42578125" style="117"/>
    <col min="3073" max="3073" width="45.28515625" style="117" customWidth="1"/>
    <col min="3074" max="3085" width="6.7109375" style="117" customWidth="1"/>
    <col min="3086" max="3086" width="10.5703125" style="117" customWidth="1"/>
    <col min="3087" max="3328" width="11.42578125" style="117"/>
    <col min="3329" max="3329" width="45.28515625" style="117" customWidth="1"/>
    <col min="3330" max="3341" width="6.7109375" style="117" customWidth="1"/>
    <col min="3342" max="3342" width="10.5703125" style="117" customWidth="1"/>
    <col min="3343" max="3584" width="11.42578125" style="117"/>
    <col min="3585" max="3585" width="45.28515625" style="117" customWidth="1"/>
    <col min="3586" max="3597" width="6.7109375" style="117" customWidth="1"/>
    <col min="3598" max="3598" width="10.5703125" style="117" customWidth="1"/>
    <col min="3599" max="3840" width="11.42578125" style="117"/>
    <col min="3841" max="3841" width="45.28515625" style="117" customWidth="1"/>
    <col min="3842" max="3853" width="6.7109375" style="117" customWidth="1"/>
    <col min="3854" max="3854" width="10.5703125" style="117" customWidth="1"/>
    <col min="3855" max="4096" width="11.42578125" style="117"/>
    <col min="4097" max="4097" width="45.28515625" style="117" customWidth="1"/>
    <col min="4098" max="4109" width="6.7109375" style="117" customWidth="1"/>
    <col min="4110" max="4110" width="10.5703125" style="117" customWidth="1"/>
    <col min="4111" max="4352" width="11.42578125" style="117"/>
    <col min="4353" max="4353" width="45.28515625" style="117" customWidth="1"/>
    <col min="4354" max="4365" width="6.7109375" style="117" customWidth="1"/>
    <col min="4366" max="4366" width="10.5703125" style="117" customWidth="1"/>
    <col min="4367" max="4608" width="11.42578125" style="117"/>
    <col min="4609" max="4609" width="45.28515625" style="117" customWidth="1"/>
    <col min="4610" max="4621" width="6.7109375" style="117" customWidth="1"/>
    <col min="4622" max="4622" width="10.5703125" style="117" customWidth="1"/>
    <col min="4623" max="4864" width="11.42578125" style="117"/>
    <col min="4865" max="4865" width="45.28515625" style="117" customWidth="1"/>
    <col min="4866" max="4877" width="6.7109375" style="117" customWidth="1"/>
    <col min="4878" max="4878" width="10.5703125" style="117" customWidth="1"/>
    <col min="4879" max="5120" width="11.42578125" style="117"/>
    <col min="5121" max="5121" width="45.28515625" style="117" customWidth="1"/>
    <col min="5122" max="5133" width="6.7109375" style="117" customWidth="1"/>
    <col min="5134" max="5134" width="10.5703125" style="117" customWidth="1"/>
    <col min="5135" max="5376" width="11.42578125" style="117"/>
    <col min="5377" max="5377" width="45.28515625" style="117" customWidth="1"/>
    <col min="5378" max="5389" width="6.7109375" style="117" customWidth="1"/>
    <col min="5390" max="5390" width="10.5703125" style="117" customWidth="1"/>
    <col min="5391" max="5632" width="11.42578125" style="117"/>
    <col min="5633" max="5633" width="45.28515625" style="117" customWidth="1"/>
    <col min="5634" max="5645" width="6.7109375" style="117" customWidth="1"/>
    <col min="5646" max="5646" width="10.5703125" style="117" customWidth="1"/>
    <col min="5647" max="5888" width="11.42578125" style="117"/>
    <col min="5889" max="5889" width="45.28515625" style="117" customWidth="1"/>
    <col min="5890" max="5901" width="6.7109375" style="117" customWidth="1"/>
    <col min="5902" max="5902" width="10.5703125" style="117" customWidth="1"/>
    <col min="5903" max="6144" width="11.42578125" style="117"/>
    <col min="6145" max="6145" width="45.28515625" style="117" customWidth="1"/>
    <col min="6146" max="6157" width="6.7109375" style="117" customWidth="1"/>
    <col min="6158" max="6158" width="10.5703125" style="117" customWidth="1"/>
    <col min="6159" max="6400" width="11.42578125" style="117"/>
    <col min="6401" max="6401" width="45.28515625" style="117" customWidth="1"/>
    <col min="6402" max="6413" width="6.7109375" style="117" customWidth="1"/>
    <col min="6414" max="6414" width="10.5703125" style="117" customWidth="1"/>
    <col min="6415" max="6656" width="11.42578125" style="117"/>
    <col min="6657" max="6657" width="45.28515625" style="117" customWidth="1"/>
    <col min="6658" max="6669" width="6.7109375" style="117" customWidth="1"/>
    <col min="6670" max="6670" width="10.5703125" style="117" customWidth="1"/>
    <col min="6671" max="6912" width="11.42578125" style="117"/>
    <col min="6913" max="6913" width="45.28515625" style="117" customWidth="1"/>
    <col min="6914" max="6925" width="6.7109375" style="117" customWidth="1"/>
    <col min="6926" max="6926" width="10.5703125" style="117" customWidth="1"/>
    <col min="6927" max="7168" width="11.42578125" style="117"/>
    <col min="7169" max="7169" width="45.28515625" style="117" customWidth="1"/>
    <col min="7170" max="7181" width="6.7109375" style="117" customWidth="1"/>
    <col min="7182" max="7182" width="10.5703125" style="117" customWidth="1"/>
    <col min="7183" max="7424" width="11.42578125" style="117"/>
    <col min="7425" max="7425" width="45.28515625" style="117" customWidth="1"/>
    <col min="7426" max="7437" width="6.7109375" style="117" customWidth="1"/>
    <col min="7438" max="7438" width="10.5703125" style="117" customWidth="1"/>
    <col min="7439" max="7680" width="11.42578125" style="117"/>
    <col min="7681" max="7681" width="45.28515625" style="117" customWidth="1"/>
    <col min="7682" max="7693" width="6.7109375" style="117" customWidth="1"/>
    <col min="7694" max="7694" width="10.5703125" style="117" customWidth="1"/>
    <col min="7695" max="7936" width="11.42578125" style="117"/>
    <col min="7937" max="7937" width="45.28515625" style="117" customWidth="1"/>
    <col min="7938" max="7949" width="6.7109375" style="117" customWidth="1"/>
    <col min="7950" max="7950" width="10.5703125" style="117" customWidth="1"/>
    <col min="7951" max="8192" width="11.42578125" style="117"/>
    <col min="8193" max="8193" width="45.28515625" style="117" customWidth="1"/>
    <col min="8194" max="8205" width="6.7109375" style="117" customWidth="1"/>
    <col min="8206" max="8206" width="10.5703125" style="117" customWidth="1"/>
    <col min="8207" max="8448" width="11.42578125" style="117"/>
    <col min="8449" max="8449" width="45.28515625" style="117" customWidth="1"/>
    <col min="8450" max="8461" width="6.7109375" style="117" customWidth="1"/>
    <col min="8462" max="8462" width="10.5703125" style="117" customWidth="1"/>
    <col min="8463" max="8704" width="11.42578125" style="117"/>
    <col min="8705" max="8705" width="45.28515625" style="117" customWidth="1"/>
    <col min="8706" max="8717" width="6.7109375" style="117" customWidth="1"/>
    <col min="8718" max="8718" width="10.5703125" style="117" customWidth="1"/>
    <col min="8719" max="8960" width="11.42578125" style="117"/>
    <col min="8961" max="8961" width="45.28515625" style="117" customWidth="1"/>
    <col min="8962" max="8973" width="6.7109375" style="117" customWidth="1"/>
    <col min="8974" max="8974" width="10.5703125" style="117" customWidth="1"/>
    <col min="8975" max="9216" width="11.42578125" style="117"/>
    <col min="9217" max="9217" width="45.28515625" style="117" customWidth="1"/>
    <col min="9218" max="9229" width="6.7109375" style="117" customWidth="1"/>
    <col min="9230" max="9230" width="10.5703125" style="117" customWidth="1"/>
    <col min="9231" max="9472" width="11.42578125" style="117"/>
    <col min="9473" max="9473" width="45.28515625" style="117" customWidth="1"/>
    <col min="9474" max="9485" width="6.7109375" style="117" customWidth="1"/>
    <col min="9486" max="9486" width="10.5703125" style="117" customWidth="1"/>
    <col min="9487" max="9728" width="11.42578125" style="117"/>
    <col min="9729" max="9729" width="45.28515625" style="117" customWidth="1"/>
    <col min="9730" max="9741" width="6.7109375" style="117" customWidth="1"/>
    <col min="9742" max="9742" width="10.5703125" style="117" customWidth="1"/>
    <col min="9743" max="9984" width="11.42578125" style="117"/>
    <col min="9985" max="9985" width="45.28515625" style="117" customWidth="1"/>
    <col min="9986" max="9997" width="6.7109375" style="117" customWidth="1"/>
    <col min="9998" max="9998" width="10.5703125" style="117" customWidth="1"/>
    <col min="9999" max="10240" width="11.42578125" style="117"/>
    <col min="10241" max="10241" width="45.28515625" style="117" customWidth="1"/>
    <col min="10242" max="10253" width="6.7109375" style="117" customWidth="1"/>
    <col min="10254" max="10254" width="10.5703125" style="117" customWidth="1"/>
    <col min="10255" max="10496" width="11.42578125" style="117"/>
    <col min="10497" max="10497" width="45.28515625" style="117" customWidth="1"/>
    <col min="10498" max="10509" width="6.7109375" style="117" customWidth="1"/>
    <col min="10510" max="10510" width="10.5703125" style="117" customWidth="1"/>
    <col min="10511" max="10752" width="11.42578125" style="117"/>
    <col min="10753" max="10753" width="45.28515625" style="117" customWidth="1"/>
    <col min="10754" max="10765" width="6.7109375" style="117" customWidth="1"/>
    <col min="10766" max="10766" width="10.5703125" style="117" customWidth="1"/>
    <col min="10767" max="11008" width="11.42578125" style="117"/>
    <col min="11009" max="11009" width="45.28515625" style="117" customWidth="1"/>
    <col min="11010" max="11021" width="6.7109375" style="117" customWidth="1"/>
    <col min="11022" max="11022" width="10.5703125" style="117" customWidth="1"/>
    <col min="11023" max="11264" width="11.42578125" style="117"/>
    <col min="11265" max="11265" width="45.28515625" style="117" customWidth="1"/>
    <col min="11266" max="11277" width="6.7109375" style="117" customWidth="1"/>
    <col min="11278" max="11278" width="10.5703125" style="117" customWidth="1"/>
    <col min="11279" max="11520" width="11.42578125" style="117"/>
    <col min="11521" max="11521" width="45.28515625" style="117" customWidth="1"/>
    <col min="11522" max="11533" width="6.7109375" style="117" customWidth="1"/>
    <col min="11534" max="11534" width="10.5703125" style="117" customWidth="1"/>
    <col min="11535" max="11776" width="11.42578125" style="117"/>
    <col min="11777" max="11777" width="45.28515625" style="117" customWidth="1"/>
    <col min="11778" max="11789" width="6.7109375" style="117" customWidth="1"/>
    <col min="11790" max="11790" width="10.5703125" style="117" customWidth="1"/>
    <col min="11791" max="12032" width="11.42578125" style="117"/>
    <col min="12033" max="12033" width="45.28515625" style="117" customWidth="1"/>
    <col min="12034" max="12045" width="6.7109375" style="117" customWidth="1"/>
    <col min="12046" max="12046" width="10.5703125" style="117" customWidth="1"/>
    <col min="12047" max="12288" width="11.42578125" style="117"/>
    <col min="12289" max="12289" width="45.28515625" style="117" customWidth="1"/>
    <col min="12290" max="12301" width="6.7109375" style="117" customWidth="1"/>
    <col min="12302" max="12302" width="10.5703125" style="117" customWidth="1"/>
    <col min="12303" max="12544" width="11.42578125" style="117"/>
    <col min="12545" max="12545" width="45.28515625" style="117" customWidth="1"/>
    <col min="12546" max="12557" width="6.7109375" style="117" customWidth="1"/>
    <col min="12558" max="12558" width="10.5703125" style="117" customWidth="1"/>
    <col min="12559" max="12800" width="11.42578125" style="117"/>
    <col min="12801" max="12801" width="45.28515625" style="117" customWidth="1"/>
    <col min="12802" max="12813" width="6.7109375" style="117" customWidth="1"/>
    <col min="12814" max="12814" width="10.5703125" style="117" customWidth="1"/>
    <col min="12815" max="13056" width="11.42578125" style="117"/>
    <col min="13057" max="13057" width="45.28515625" style="117" customWidth="1"/>
    <col min="13058" max="13069" width="6.7109375" style="117" customWidth="1"/>
    <col min="13070" max="13070" width="10.5703125" style="117" customWidth="1"/>
    <col min="13071" max="13312" width="11.42578125" style="117"/>
    <col min="13313" max="13313" width="45.28515625" style="117" customWidth="1"/>
    <col min="13314" max="13325" width="6.7109375" style="117" customWidth="1"/>
    <col min="13326" max="13326" width="10.5703125" style="117" customWidth="1"/>
    <col min="13327" max="13568" width="11.42578125" style="117"/>
    <col min="13569" max="13569" width="45.28515625" style="117" customWidth="1"/>
    <col min="13570" max="13581" width="6.7109375" style="117" customWidth="1"/>
    <col min="13582" max="13582" width="10.5703125" style="117" customWidth="1"/>
    <col min="13583" max="13824" width="11.42578125" style="117"/>
    <col min="13825" max="13825" width="45.28515625" style="117" customWidth="1"/>
    <col min="13826" max="13837" width="6.7109375" style="117" customWidth="1"/>
    <col min="13838" max="13838" width="10.5703125" style="117" customWidth="1"/>
    <col min="13839" max="14080" width="11.42578125" style="117"/>
    <col min="14081" max="14081" width="45.28515625" style="117" customWidth="1"/>
    <col min="14082" max="14093" width="6.7109375" style="117" customWidth="1"/>
    <col min="14094" max="14094" width="10.5703125" style="117" customWidth="1"/>
    <col min="14095" max="14336" width="11.42578125" style="117"/>
    <col min="14337" max="14337" width="45.28515625" style="117" customWidth="1"/>
    <col min="14338" max="14349" width="6.7109375" style="117" customWidth="1"/>
    <col min="14350" max="14350" width="10.5703125" style="117" customWidth="1"/>
    <col min="14351" max="14592" width="11.42578125" style="117"/>
    <col min="14593" max="14593" width="45.28515625" style="117" customWidth="1"/>
    <col min="14594" max="14605" width="6.7109375" style="117" customWidth="1"/>
    <col min="14606" max="14606" width="10.5703125" style="117" customWidth="1"/>
    <col min="14607" max="14848" width="11.42578125" style="117"/>
    <col min="14849" max="14849" width="45.28515625" style="117" customWidth="1"/>
    <col min="14850" max="14861" width="6.7109375" style="117" customWidth="1"/>
    <col min="14862" max="14862" width="10.5703125" style="117" customWidth="1"/>
    <col min="14863" max="15104" width="11.42578125" style="117"/>
    <col min="15105" max="15105" width="45.28515625" style="117" customWidth="1"/>
    <col min="15106" max="15117" width="6.7109375" style="117" customWidth="1"/>
    <col min="15118" max="15118" width="10.5703125" style="117" customWidth="1"/>
    <col min="15119" max="15360" width="11.42578125" style="117"/>
    <col min="15361" max="15361" width="45.28515625" style="117" customWidth="1"/>
    <col min="15362" max="15373" width="6.7109375" style="117" customWidth="1"/>
    <col min="15374" max="15374" width="10.5703125" style="117" customWidth="1"/>
    <col min="15375" max="15616" width="11.42578125" style="117"/>
    <col min="15617" max="15617" width="45.28515625" style="117" customWidth="1"/>
    <col min="15618" max="15629" width="6.7109375" style="117" customWidth="1"/>
    <col min="15630" max="15630" width="10.5703125" style="117" customWidth="1"/>
    <col min="15631" max="15872" width="11.42578125" style="117"/>
    <col min="15873" max="15873" width="45.28515625" style="117" customWidth="1"/>
    <col min="15874" max="15885" width="6.7109375" style="117" customWidth="1"/>
    <col min="15886" max="15886" width="10.5703125" style="117" customWidth="1"/>
    <col min="15887" max="16128" width="11.42578125" style="117"/>
    <col min="16129" max="16129" width="45.28515625" style="117" customWidth="1"/>
    <col min="16130" max="16141" width="6.7109375" style="117" customWidth="1"/>
    <col min="16142" max="16142" width="10.5703125" style="117" customWidth="1"/>
    <col min="16143" max="16384" width="11.42578125" style="117"/>
  </cols>
  <sheetData>
    <row r="1" spans="1:14" x14ac:dyDescent="0.2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x14ac:dyDescent="0.2">
      <c r="A3" s="184" t="s">
        <v>100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8.75" customHeight="1" thickBo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6.5" thickBot="1" x14ac:dyDescent="0.3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5" t="s">
        <v>16</v>
      </c>
    </row>
    <row r="7" spans="1:14" ht="15.75" x14ac:dyDescent="0.25">
      <c r="A7" s="16" t="s">
        <v>17</v>
      </c>
      <c r="B7" s="17">
        <v>149</v>
      </c>
      <c r="C7" s="17">
        <v>205</v>
      </c>
      <c r="D7" s="17">
        <v>196</v>
      </c>
      <c r="E7" s="17">
        <v>170</v>
      </c>
      <c r="F7" s="17">
        <v>167</v>
      </c>
      <c r="G7" s="17">
        <v>206</v>
      </c>
      <c r="H7" s="17">
        <v>166</v>
      </c>
      <c r="I7" s="17">
        <v>184</v>
      </c>
      <c r="J7" s="17">
        <v>168</v>
      </c>
      <c r="K7" s="18">
        <v>183</v>
      </c>
      <c r="L7" s="17">
        <v>196</v>
      </c>
      <c r="M7" s="17">
        <v>169</v>
      </c>
      <c r="N7" s="118">
        <f t="shared" ref="N7:N14" si="0">SUM(B7:M7)</f>
        <v>2159</v>
      </c>
    </row>
    <row r="8" spans="1:14" ht="15.75" x14ac:dyDescent="0.25">
      <c r="A8" s="20" t="s">
        <v>18</v>
      </c>
      <c r="B8" s="21">
        <v>5</v>
      </c>
      <c r="C8" s="21">
        <v>9</v>
      </c>
      <c r="D8" s="21">
        <v>8</v>
      </c>
      <c r="E8" s="21">
        <v>8</v>
      </c>
      <c r="F8" s="21">
        <v>12</v>
      </c>
      <c r="G8" s="21">
        <v>13</v>
      </c>
      <c r="H8" s="21">
        <v>10</v>
      </c>
      <c r="I8" s="21">
        <v>6</v>
      </c>
      <c r="J8" s="21">
        <v>10</v>
      </c>
      <c r="K8" s="22">
        <v>15</v>
      </c>
      <c r="L8" s="21">
        <v>5</v>
      </c>
      <c r="M8" s="21">
        <v>6</v>
      </c>
      <c r="N8" s="118">
        <f t="shared" si="0"/>
        <v>107</v>
      </c>
    </row>
    <row r="9" spans="1:14" ht="15.75" x14ac:dyDescent="0.25">
      <c r="A9" s="20" t="s">
        <v>19</v>
      </c>
      <c r="B9" s="21">
        <v>37</v>
      </c>
      <c r="C9" s="21">
        <v>47</v>
      </c>
      <c r="D9" s="21">
        <v>51</v>
      </c>
      <c r="E9" s="21">
        <v>41</v>
      </c>
      <c r="F9" s="21">
        <v>58</v>
      </c>
      <c r="G9" s="21">
        <v>44</v>
      </c>
      <c r="H9" s="21">
        <v>54</v>
      </c>
      <c r="I9" s="21">
        <v>46</v>
      </c>
      <c r="J9" s="21">
        <v>42</v>
      </c>
      <c r="K9" s="22">
        <v>52</v>
      </c>
      <c r="L9" s="21">
        <v>58</v>
      </c>
      <c r="M9" s="21">
        <v>77</v>
      </c>
      <c r="N9" s="118">
        <f t="shared" si="0"/>
        <v>607</v>
      </c>
    </row>
    <row r="10" spans="1:14" ht="15.75" x14ac:dyDescent="0.25">
      <c r="A10" s="20" t="s">
        <v>20</v>
      </c>
      <c r="B10" s="21">
        <v>87</v>
      </c>
      <c r="C10" s="21">
        <v>82</v>
      </c>
      <c r="D10" s="21">
        <v>93</v>
      </c>
      <c r="E10" s="21">
        <v>71</v>
      </c>
      <c r="F10" s="21">
        <v>90</v>
      </c>
      <c r="G10" s="21">
        <v>93</v>
      </c>
      <c r="H10" s="21">
        <v>104</v>
      </c>
      <c r="I10" s="21">
        <v>114</v>
      </c>
      <c r="J10" s="21">
        <v>76</v>
      </c>
      <c r="K10" s="22">
        <v>94</v>
      </c>
      <c r="L10" s="21">
        <v>113</v>
      </c>
      <c r="M10" s="21">
        <v>118</v>
      </c>
      <c r="N10" s="118">
        <f t="shared" si="0"/>
        <v>1135</v>
      </c>
    </row>
    <row r="11" spans="1:14" ht="15.75" x14ac:dyDescent="0.25">
      <c r="A11" s="20" t="s">
        <v>21</v>
      </c>
      <c r="B11" s="21">
        <v>35</v>
      </c>
      <c r="C11" s="21">
        <v>41</v>
      </c>
      <c r="D11" s="21">
        <v>43</v>
      </c>
      <c r="E11" s="21">
        <v>25</v>
      </c>
      <c r="F11" s="21">
        <v>57</v>
      </c>
      <c r="G11" s="21">
        <v>38</v>
      </c>
      <c r="H11" s="21">
        <v>47</v>
      </c>
      <c r="I11" s="21">
        <v>43</v>
      </c>
      <c r="J11" s="21">
        <v>33</v>
      </c>
      <c r="K11" s="22">
        <v>32</v>
      </c>
      <c r="L11" s="21">
        <v>32</v>
      </c>
      <c r="M11" s="21">
        <v>39</v>
      </c>
      <c r="N11" s="118">
        <f t="shared" si="0"/>
        <v>465</v>
      </c>
    </row>
    <row r="12" spans="1:14" ht="15.75" x14ac:dyDescent="0.25">
      <c r="A12" s="20" t="s">
        <v>22</v>
      </c>
      <c r="B12" s="21">
        <v>0</v>
      </c>
      <c r="C12" s="21">
        <v>0</v>
      </c>
      <c r="D12" s="21">
        <v>2</v>
      </c>
      <c r="E12" s="21">
        <v>1</v>
      </c>
      <c r="F12" s="21">
        <v>2</v>
      </c>
      <c r="G12" s="21">
        <v>0</v>
      </c>
      <c r="H12" s="21">
        <v>3</v>
      </c>
      <c r="I12" s="21">
        <v>0</v>
      </c>
      <c r="J12" s="21">
        <v>1</v>
      </c>
      <c r="K12" s="22">
        <v>2</v>
      </c>
      <c r="L12" s="21">
        <v>0</v>
      </c>
      <c r="M12" s="21">
        <v>0</v>
      </c>
      <c r="N12" s="118">
        <f t="shared" si="0"/>
        <v>11</v>
      </c>
    </row>
    <row r="13" spans="1:14" ht="16.5" thickBot="1" x14ac:dyDescent="0.3">
      <c r="A13" s="23" t="s">
        <v>23</v>
      </c>
      <c r="B13" s="51">
        <v>4</v>
      </c>
      <c r="C13" s="51">
        <v>14</v>
      </c>
      <c r="D13" s="51">
        <v>15</v>
      </c>
      <c r="E13" s="51">
        <v>15</v>
      </c>
      <c r="F13" s="51">
        <v>17</v>
      </c>
      <c r="G13" s="51">
        <v>7</v>
      </c>
      <c r="H13" s="51">
        <v>8</v>
      </c>
      <c r="I13" s="51">
        <v>11</v>
      </c>
      <c r="J13" s="51">
        <v>9</v>
      </c>
      <c r="K13" s="58">
        <v>11</v>
      </c>
      <c r="L13" s="51">
        <v>8</v>
      </c>
      <c r="M13" s="51">
        <v>0</v>
      </c>
      <c r="N13" s="119">
        <f t="shared" si="0"/>
        <v>119</v>
      </c>
    </row>
    <row r="14" spans="1:14" ht="16.5" thickBot="1" x14ac:dyDescent="0.3">
      <c r="A14" s="27" t="s">
        <v>24</v>
      </c>
      <c r="B14" s="28">
        <f t="shared" ref="B14:L14" si="1">SUM(B7:B13)</f>
        <v>317</v>
      </c>
      <c r="C14" s="28">
        <f t="shared" si="1"/>
        <v>398</v>
      </c>
      <c r="D14" s="28">
        <f t="shared" si="1"/>
        <v>408</v>
      </c>
      <c r="E14" s="28">
        <f t="shared" si="1"/>
        <v>331</v>
      </c>
      <c r="F14" s="28">
        <f t="shared" si="1"/>
        <v>403</v>
      </c>
      <c r="G14" s="28">
        <f t="shared" si="1"/>
        <v>401</v>
      </c>
      <c r="H14" s="28">
        <f t="shared" si="1"/>
        <v>392</v>
      </c>
      <c r="I14" s="28">
        <f t="shared" si="1"/>
        <v>404</v>
      </c>
      <c r="J14" s="28">
        <f t="shared" si="1"/>
        <v>339</v>
      </c>
      <c r="K14" s="28">
        <f t="shared" si="1"/>
        <v>389</v>
      </c>
      <c r="L14" s="28">
        <f t="shared" si="1"/>
        <v>412</v>
      </c>
      <c r="M14" s="28">
        <f>SUM(M7:M13)</f>
        <v>409</v>
      </c>
      <c r="N14" s="46">
        <f t="shared" si="0"/>
        <v>4603</v>
      </c>
    </row>
    <row r="15" spans="1:14" ht="15.75" thickBot="1" x14ac:dyDescent="0.25">
      <c r="A15" s="33"/>
      <c r="B15" s="34"/>
      <c r="C15" s="34"/>
      <c r="D15" s="34"/>
      <c r="E15" s="34"/>
      <c r="F15" s="49"/>
      <c r="G15" s="49"/>
      <c r="H15" s="49"/>
      <c r="I15" s="34"/>
      <c r="J15" s="36"/>
      <c r="K15" s="33"/>
      <c r="L15" s="36"/>
      <c r="M15" s="36"/>
      <c r="N15" s="37"/>
    </row>
    <row r="16" spans="1:14" ht="16.5" thickBot="1" x14ac:dyDescent="0.3">
      <c r="A16" s="13" t="s">
        <v>101</v>
      </c>
      <c r="B16" s="14" t="s">
        <v>26</v>
      </c>
      <c r="C16" s="14" t="s">
        <v>5</v>
      </c>
      <c r="D16" s="14" t="s">
        <v>27</v>
      </c>
      <c r="E16" s="14" t="s">
        <v>7</v>
      </c>
      <c r="F16" s="14" t="s">
        <v>8</v>
      </c>
      <c r="G16" s="14" t="s">
        <v>9</v>
      </c>
      <c r="H16" s="14" t="s">
        <v>10</v>
      </c>
      <c r="I16" s="14" t="s">
        <v>11</v>
      </c>
      <c r="J16" s="14" t="s">
        <v>12</v>
      </c>
      <c r="K16" s="65" t="s">
        <v>13</v>
      </c>
      <c r="L16" s="14" t="s">
        <v>14</v>
      </c>
      <c r="M16" s="14" t="s">
        <v>15</v>
      </c>
      <c r="N16" s="15" t="s">
        <v>16</v>
      </c>
    </row>
    <row r="17" spans="1:14" ht="15.75" x14ac:dyDescent="0.25">
      <c r="A17" s="16" t="s">
        <v>28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18">
        <f t="shared" ref="N17:N26" si="2">SUM(B17:M17)</f>
        <v>0</v>
      </c>
    </row>
    <row r="18" spans="1:14" ht="15.75" x14ac:dyDescent="0.25">
      <c r="A18" s="20" t="s">
        <v>29</v>
      </c>
      <c r="B18" s="21">
        <v>5</v>
      </c>
      <c r="C18" s="21">
        <v>2</v>
      </c>
      <c r="D18" s="21">
        <v>4</v>
      </c>
      <c r="E18" s="21">
        <v>0</v>
      </c>
      <c r="F18" s="21">
        <v>5</v>
      </c>
      <c r="G18" s="21">
        <v>2</v>
      </c>
      <c r="H18" s="21">
        <v>1</v>
      </c>
      <c r="I18" s="21">
        <v>4</v>
      </c>
      <c r="J18" s="21">
        <v>5</v>
      </c>
      <c r="K18" s="22">
        <v>2</v>
      </c>
      <c r="L18" s="21">
        <v>3</v>
      </c>
      <c r="M18" s="21">
        <v>6</v>
      </c>
      <c r="N18" s="118">
        <f t="shared" si="2"/>
        <v>39</v>
      </c>
    </row>
    <row r="19" spans="1:14" ht="15.75" x14ac:dyDescent="0.25">
      <c r="A19" s="20" t="s">
        <v>30</v>
      </c>
      <c r="B19" s="21">
        <v>1</v>
      </c>
      <c r="C19" s="21">
        <v>2</v>
      </c>
      <c r="D19" s="21">
        <v>2</v>
      </c>
      <c r="E19" s="21">
        <v>2</v>
      </c>
      <c r="F19" s="21">
        <v>1</v>
      </c>
      <c r="G19" s="21">
        <v>0</v>
      </c>
      <c r="H19" s="21">
        <v>4</v>
      </c>
      <c r="I19" s="21">
        <v>0</v>
      </c>
      <c r="J19" s="21">
        <v>2</v>
      </c>
      <c r="K19" s="22">
        <v>0</v>
      </c>
      <c r="L19" s="21">
        <v>2</v>
      </c>
      <c r="M19" s="21">
        <v>3</v>
      </c>
      <c r="N19" s="118">
        <f t="shared" si="2"/>
        <v>19</v>
      </c>
    </row>
    <row r="20" spans="1:14" ht="15.75" x14ac:dyDescent="0.25">
      <c r="A20" s="20" t="s">
        <v>31</v>
      </c>
      <c r="B20" s="21">
        <v>6</v>
      </c>
      <c r="C20" s="21">
        <v>2</v>
      </c>
      <c r="D20" s="38">
        <v>3</v>
      </c>
      <c r="E20" s="21">
        <v>1</v>
      </c>
      <c r="F20" s="21">
        <v>2</v>
      </c>
      <c r="G20" s="21">
        <v>1</v>
      </c>
      <c r="H20" s="21">
        <v>1</v>
      </c>
      <c r="I20" s="21">
        <v>0</v>
      </c>
      <c r="J20" s="21">
        <v>0</v>
      </c>
      <c r="K20" s="22">
        <v>0</v>
      </c>
      <c r="L20" s="21">
        <v>1</v>
      </c>
      <c r="M20" s="21">
        <v>1</v>
      </c>
      <c r="N20" s="118">
        <f t="shared" si="2"/>
        <v>18</v>
      </c>
    </row>
    <row r="21" spans="1:14" ht="15.75" x14ac:dyDescent="0.25">
      <c r="A21" s="20" t="s">
        <v>32</v>
      </c>
      <c r="B21" s="21">
        <v>2</v>
      </c>
      <c r="C21" s="21">
        <v>4</v>
      </c>
      <c r="D21" s="21">
        <v>5</v>
      </c>
      <c r="E21" s="21">
        <v>3</v>
      </c>
      <c r="F21" s="21">
        <v>4</v>
      </c>
      <c r="G21" s="21">
        <v>2</v>
      </c>
      <c r="H21" s="21">
        <v>3</v>
      </c>
      <c r="I21" s="21">
        <v>0</v>
      </c>
      <c r="J21" s="21">
        <v>2</v>
      </c>
      <c r="K21" s="22">
        <v>4</v>
      </c>
      <c r="L21" s="21">
        <v>6</v>
      </c>
      <c r="M21" s="21">
        <v>2</v>
      </c>
      <c r="N21" s="118">
        <f t="shared" si="2"/>
        <v>37</v>
      </c>
    </row>
    <row r="22" spans="1:14" ht="15.75" x14ac:dyDescent="0.25">
      <c r="A22" s="20" t="s">
        <v>33</v>
      </c>
      <c r="B22" s="21">
        <v>2</v>
      </c>
      <c r="C22" s="21">
        <v>2</v>
      </c>
      <c r="D22" s="21">
        <v>1</v>
      </c>
      <c r="E22" s="21">
        <v>1</v>
      </c>
      <c r="F22" s="21">
        <v>0</v>
      </c>
      <c r="G22" s="21">
        <v>3</v>
      </c>
      <c r="H22" s="21">
        <v>3</v>
      </c>
      <c r="I22" s="21">
        <v>2</v>
      </c>
      <c r="J22" s="21">
        <v>3</v>
      </c>
      <c r="K22" s="22">
        <v>0</v>
      </c>
      <c r="L22" s="21">
        <v>0</v>
      </c>
      <c r="M22" s="21">
        <v>8</v>
      </c>
      <c r="N22" s="118">
        <f t="shared" si="2"/>
        <v>25</v>
      </c>
    </row>
    <row r="23" spans="1:14" ht="15.75" x14ac:dyDescent="0.25">
      <c r="A23" s="39" t="s">
        <v>34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  <c r="J23" s="21">
        <v>0</v>
      </c>
      <c r="K23" s="22">
        <v>1</v>
      </c>
      <c r="L23" s="21">
        <v>0</v>
      </c>
      <c r="M23" s="21">
        <v>0</v>
      </c>
      <c r="N23" s="118">
        <f t="shared" si="2"/>
        <v>2</v>
      </c>
    </row>
    <row r="24" spans="1:14" ht="15.75" x14ac:dyDescent="0.25">
      <c r="A24" s="20" t="s">
        <v>35</v>
      </c>
      <c r="B24" s="21">
        <v>1</v>
      </c>
      <c r="C24" s="21">
        <v>0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</v>
      </c>
      <c r="K24" s="22">
        <v>0</v>
      </c>
      <c r="L24" s="21">
        <v>0</v>
      </c>
      <c r="M24" s="21">
        <v>0</v>
      </c>
      <c r="N24" s="118">
        <f t="shared" si="2"/>
        <v>3</v>
      </c>
    </row>
    <row r="25" spans="1:14" ht="16.5" thickBot="1" x14ac:dyDescent="0.3">
      <c r="A25" s="23" t="s">
        <v>36</v>
      </c>
      <c r="B25" s="51">
        <v>1</v>
      </c>
      <c r="C25" s="51">
        <v>5</v>
      </c>
      <c r="D25" s="51">
        <v>2</v>
      </c>
      <c r="E25" s="51">
        <v>1</v>
      </c>
      <c r="F25" s="51">
        <v>2</v>
      </c>
      <c r="G25" s="51">
        <v>2</v>
      </c>
      <c r="H25" s="51">
        <v>2</v>
      </c>
      <c r="I25" s="51">
        <v>1</v>
      </c>
      <c r="J25" s="51">
        <v>1</v>
      </c>
      <c r="K25" s="58">
        <v>1</v>
      </c>
      <c r="L25" s="51">
        <v>4</v>
      </c>
      <c r="M25" s="51">
        <v>0</v>
      </c>
      <c r="N25" s="119">
        <f t="shared" si="2"/>
        <v>22</v>
      </c>
    </row>
    <row r="26" spans="1:14" ht="16.5" thickBot="1" x14ac:dyDescent="0.3">
      <c r="A26" s="13" t="s">
        <v>24</v>
      </c>
      <c r="B26" s="28">
        <f t="shared" ref="B26:L26" si="3">SUM(B17:B25)</f>
        <v>18</v>
      </c>
      <c r="C26" s="28">
        <f t="shared" si="3"/>
        <v>17</v>
      </c>
      <c r="D26" s="28">
        <f t="shared" si="3"/>
        <v>18</v>
      </c>
      <c r="E26" s="28">
        <f t="shared" si="3"/>
        <v>8</v>
      </c>
      <c r="F26" s="28">
        <f t="shared" si="3"/>
        <v>14</v>
      </c>
      <c r="G26" s="28">
        <f t="shared" si="3"/>
        <v>10</v>
      </c>
      <c r="H26" s="28">
        <f t="shared" si="3"/>
        <v>15</v>
      </c>
      <c r="I26" s="28">
        <f t="shared" si="3"/>
        <v>7</v>
      </c>
      <c r="J26" s="28">
        <f t="shared" si="3"/>
        <v>14</v>
      </c>
      <c r="K26" s="28">
        <f t="shared" si="3"/>
        <v>8</v>
      </c>
      <c r="L26" s="28">
        <f t="shared" si="3"/>
        <v>16</v>
      </c>
      <c r="M26" s="28">
        <f>SUM(M17:M25)</f>
        <v>20</v>
      </c>
      <c r="N26" s="46">
        <f t="shared" si="2"/>
        <v>165</v>
      </c>
    </row>
    <row r="27" spans="1:14" ht="15.75" thickBot="1" x14ac:dyDescent="0.25">
      <c r="A27" s="33"/>
      <c r="B27" s="34"/>
      <c r="C27" s="34"/>
      <c r="D27" s="34"/>
      <c r="E27" s="34"/>
      <c r="F27" s="49"/>
      <c r="G27" s="49"/>
      <c r="H27" s="90"/>
      <c r="I27" s="34"/>
      <c r="J27" s="36"/>
      <c r="K27" s="33"/>
      <c r="L27" s="36"/>
      <c r="M27" s="36"/>
      <c r="N27" s="37"/>
    </row>
    <row r="28" spans="1:14" ht="16.5" thickBot="1" x14ac:dyDescent="0.3">
      <c r="A28" s="13" t="s">
        <v>37</v>
      </c>
      <c r="B28" s="14" t="s">
        <v>26</v>
      </c>
      <c r="C28" s="14" t="s">
        <v>5</v>
      </c>
      <c r="D28" s="14" t="s">
        <v>27</v>
      </c>
      <c r="E28" s="14" t="s">
        <v>7</v>
      </c>
      <c r="F28" s="14" t="s">
        <v>8</v>
      </c>
      <c r="G28" s="14" t="s">
        <v>9</v>
      </c>
      <c r="H28" s="14" t="s">
        <v>10</v>
      </c>
      <c r="I28" s="14" t="s">
        <v>11</v>
      </c>
      <c r="J28" s="14" t="s">
        <v>12</v>
      </c>
      <c r="K28" s="65" t="s">
        <v>13</v>
      </c>
      <c r="L28" s="14" t="s">
        <v>14</v>
      </c>
      <c r="M28" s="14" t="s">
        <v>15</v>
      </c>
      <c r="N28" s="15" t="s">
        <v>16</v>
      </c>
    </row>
    <row r="29" spans="1:14" ht="15.75" x14ac:dyDescent="0.25">
      <c r="A29" s="16" t="s">
        <v>38</v>
      </c>
      <c r="B29" s="17">
        <v>3</v>
      </c>
      <c r="C29" s="17">
        <v>2</v>
      </c>
      <c r="D29" s="17">
        <v>2</v>
      </c>
      <c r="E29" s="17">
        <v>24</v>
      </c>
      <c r="F29" s="17">
        <v>16</v>
      </c>
      <c r="G29" s="17">
        <v>5</v>
      </c>
      <c r="H29" s="17">
        <v>6</v>
      </c>
      <c r="I29" s="17">
        <v>10</v>
      </c>
      <c r="J29" s="17">
        <v>7</v>
      </c>
      <c r="K29" s="18">
        <v>7</v>
      </c>
      <c r="L29" s="17">
        <v>20</v>
      </c>
      <c r="M29" s="17">
        <v>5</v>
      </c>
      <c r="N29" s="118">
        <f t="shared" ref="N29:N39" si="4">SUM(B29:M29)</f>
        <v>107</v>
      </c>
    </row>
    <row r="30" spans="1:14" ht="15.75" x14ac:dyDescent="0.25">
      <c r="A30" s="20" t="s">
        <v>39</v>
      </c>
      <c r="B30" s="21">
        <v>0</v>
      </c>
      <c r="C30" s="21">
        <v>1</v>
      </c>
      <c r="D30" s="21">
        <v>0</v>
      </c>
      <c r="E30" s="21">
        <v>7</v>
      </c>
      <c r="F30" s="21">
        <v>1</v>
      </c>
      <c r="G30" s="21">
        <v>0</v>
      </c>
      <c r="H30" s="21">
        <v>0</v>
      </c>
      <c r="I30" s="21">
        <v>0</v>
      </c>
      <c r="J30" s="21">
        <v>1</v>
      </c>
      <c r="K30" s="22">
        <v>0</v>
      </c>
      <c r="L30" s="21">
        <v>0</v>
      </c>
      <c r="M30" s="21">
        <v>0</v>
      </c>
      <c r="N30" s="118">
        <f t="shared" si="4"/>
        <v>10</v>
      </c>
    </row>
    <row r="31" spans="1:14" ht="15.75" x14ac:dyDescent="0.25">
      <c r="A31" s="20" t="s">
        <v>40</v>
      </c>
      <c r="B31" s="21">
        <v>0</v>
      </c>
      <c r="C31" s="21">
        <v>1</v>
      </c>
      <c r="D31" s="21">
        <v>0</v>
      </c>
      <c r="E31" s="21">
        <v>0</v>
      </c>
      <c r="F31" s="21">
        <v>1</v>
      </c>
      <c r="G31" s="21">
        <v>0</v>
      </c>
      <c r="H31" s="21">
        <v>0</v>
      </c>
      <c r="I31" s="21">
        <v>0</v>
      </c>
      <c r="J31" s="21">
        <v>1</v>
      </c>
      <c r="K31" s="22">
        <v>0</v>
      </c>
      <c r="L31" s="21">
        <v>0</v>
      </c>
      <c r="M31" s="21">
        <v>0</v>
      </c>
      <c r="N31" s="118">
        <f t="shared" si="4"/>
        <v>3</v>
      </c>
    </row>
    <row r="32" spans="1:14" ht="15.75" x14ac:dyDescent="0.25">
      <c r="A32" s="23" t="s">
        <v>41</v>
      </c>
      <c r="B32" s="51">
        <v>11</v>
      </c>
      <c r="C32" s="51">
        <v>5</v>
      </c>
      <c r="D32" s="51">
        <v>9</v>
      </c>
      <c r="E32" s="51">
        <v>8</v>
      </c>
      <c r="F32" s="51">
        <v>8</v>
      </c>
      <c r="G32" s="51">
        <v>9</v>
      </c>
      <c r="H32" s="51">
        <v>9</v>
      </c>
      <c r="I32" s="51">
        <v>10</v>
      </c>
      <c r="J32" s="51">
        <v>6</v>
      </c>
      <c r="K32" s="58">
        <v>3</v>
      </c>
      <c r="L32" s="51">
        <v>13</v>
      </c>
      <c r="M32" s="51">
        <v>6</v>
      </c>
      <c r="N32" s="118">
        <f t="shared" si="4"/>
        <v>97</v>
      </c>
    </row>
    <row r="33" spans="1:14" ht="15.75" x14ac:dyDescent="0.25">
      <c r="A33" s="20" t="s">
        <v>42</v>
      </c>
      <c r="B33" s="21">
        <v>0</v>
      </c>
      <c r="C33" s="21">
        <v>0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2">
        <v>1</v>
      </c>
      <c r="L33" s="21">
        <v>0</v>
      </c>
      <c r="M33" s="21">
        <v>1</v>
      </c>
      <c r="N33" s="118">
        <f t="shared" si="4"/>
        <v>4</v>
      </c>
    </row>
    <row r="34" spans="1:14" ht="15.75" x14ac:dyDescent="0.25">
      <c r="A34" s="20" t="s">
        <v>43</v>
      </c>
      <c r="B34" s="21">
        <v>0</v>
      </c>
      <c r="C34" s="21">
        <v>2</v>
      </c>
      <c r="D34" s="21">
        <v>3</v>
      </c>
      <c r="E34" s="21">
        <v>0</v>
      </c>
      <c r="F34" s="21">
        <v>0</v>
      </c>
      <c r="G34" s="21">
        <v>1</v>
      </c>
      <c r="H34" s="21">
        <v>0</v>
      </c>
      <c r="I34" s="21">
        <v>1</v>
      </c>
      <c r="J34" s="21">
        <v>0</v>
      </c>
      <c r="K34" s="22">
        <v>0</v>
      </c>
      <c r="L34" s="21">
        <v>0</v>
      </c>
      <c r="M34" s="21">
        <v>2</v>
      </c>
      <c r="N34" s="118">
        <f t="shared" si="4"/>
        <v>9</v>
      </c>
    </row>
    <row r="35" spans="1:14" ht="15.75" x14ac:dyDescent="0.25">
      <c r="A35" s="20" t="s">
        <v>44</v>
      </c>
      <c r="B35" s="21">
        <v>0</v>
      </c>
      <c r="C35" s="21">
        <v>0</v>
      </c>
      <c r="D35" s="21">
        <v>2</v>
      </c>
      <c r="E35" s="21">
        <v>0</v>
      </c>
      <c r="F35" s="21">
        <v>1</v>
      </c>
      <c r="G35" s="21">
        <v>1</v>
      </c>
      <c r="H35" s="21">
        <v>0</v>
      </c>
      <c r="I35" s="21">
        <v>0</v>
      </c>
      <c r="J35" s="21">
        <v>0</v>
      </c>
      <c r="K35" s="22">
        <v>0</v>
      </c>
      <c r="L35" s="21">
        <v>0</v>
      </c>
      <c r="M35" s="21">
        <v>1</v>
      </c>
      <c r="N35" s="118">
        <f t="shared" si="4"/>
        <v>5</v>
      </c>
    </row>
    <row r="36" spans="1:14" ht="15.75" x14ac:dyDescent="0.25">
      <c r="A36" s="20" t="s">
        <v>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1</v>
      </c>
      <c r="I36" s="21">
        <v>0</v>
      </c>
      <c r="J36" s="21">
        <v>0</v>
      </c>
      <c r="K36" s="22">
        <v>0</v>
      </c>
      <c r="L36" s="21">
        <v>0</v>
      </c>
      <c r="M36" s="21">
        <v>0</v>
      </c>
      <c r="N36" s="118">
        <f t="shared" si="4"/>
        <v>1</v>
      </c>
    </row>
    <row r="37" spans="1:14" ht="15.75" x14ac:dyDescent="0.25">
      <c r="A37" s="20" t="s">
        <v>46</v>
      </c>
      <c r="B37" s="21">
        <v>0</v>
      </c>
      <c r="C37" s="21">
        <v>0</v>
      </c>
      <c r="D37" s="21">
        <v>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2">
        <v>0</v>
      </c>
      <c r="L37" s="21">
        <v>0</v>
      </c>
      <c r="M37" s="21">
        <v>0</v>
      </c>
      <c r="N37" s="118">
        <f t="shared" si="4"/>
        <v>1</v>
      </c>
    </row>
    <row r="38" spans="1:14" ht="16.5" thickBot="1" x14ac:dyDescent="0.3">
      <c r="A38" s="23" t="s">
        <v>47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8">
        <v>0</v>
      </c>
      <c r="L38" s="51">
        <v>1</v>
      </c>
      <c r="M38" s="51">
        <v>0</v>
      </c>
      <c r="N38" s="119">
        <f t="shared" si="4"/>
        <v>1</v>
      </c>
    </row>
    <row r="39" spans="1:14" ht="16.5" thickBot="1" x14ac:dyDescent="0.3">
      <c r="A39" s="13" t="s">
        <v>24</v>
      </c>
      <c r="B39" s="28">
        <f t="shared" ref="B39:L39" si="5">SUM(B29:B38)</f>
        <v>14</v>
      </c>
      <c r="C39" s="28">
        <f t="shared" si="5"/>
        <v>11</v>
      </c>
      <c r="D39" s="28">
        <f t="shared" si="5"/>
        <v>18</v>
      </c>
      <c r="E39" s="28">
        <f t="shared" si="5"/>
        <v>39</v>
      </c>
      <c r="F39" s="28">
        <f t="shared" si="5"/>
        <v>27</v>
      </c>
      <c r="G39" s="28">
        <f t="shared" si="5"/>
        <v>16</v>
      </c>
      <c r="H39" s="28">
        <f t="shared" si="5"/>
        <v>16</v>
      </c>
      <c r="I39" s="28">
        <f t="shared" si="5"/>
        <v>21</v>
      </c>
      <c r="J39" s="28">
        <f t="shared" si="5"/>
        <v>16</v>
      </c>
      <c r="K39" s="28">
        <f t="shared" si="5"/>
        <v>11</v>
      </c>
      <c r="L39" s="28">
        <f t="shared" si="5"/>
        <v>34</v>
      </c>
      <c r="M39" s="28">
        <f>SUM(M29:M38)</f>
        <v>15</v>
      </c>
      <c r="N39" s="46">
        <f t="shared" si="4"/>
        <v>238</v>
      </c>
    </row>
    <row r="40" spans="1:14" ht="15.75" x14ac:dyDescent="0.25">
      <c r="A40" s="32"/>
      <c r="B40" s="48"/>
      <c r="C40" s="48"/>
      <c r="D40" s="48"/>
      <c r="E40" s="48"/>
      <c r="F40" s="48"/>
      <c r="G40" s="48"/>
      <c r="H40" s="48"/>
      <c r="I40" s="48"/>
      <c r="J40" s="48"/>
      <c r="K40" s="32"/>
      <c r="L40" s="48"/>
      <c r="M40" s="48"/>
      <c r="N40" s="48"/>
    </row>
    <row r="41" spans="1:14" ht="15.75" x14ac:dyDescent="0.25">
      <c r="A41" s="32"/>
      <c r="B41" s="48"/>
      <c r="C41" s="48"/>
      <c r="D41" s="48"/>
      <c r="E41" s="48"/>
      <c r="F41" s="48"/>
      <c r="G41" s="48"/>
      <c r="H41" s="48"/>
      <c r="I41" s="48"/>
      <c r="J41" s="48"/>
      <c r="K41" s="32"/>
      <c r="L41" s="48"/>
      <c r="M41" s="48"/>
      <c r="N41" s="48"/>
    </row>
    <row r="42" spans="1:14" ht="15.75" x14ac:dyDescent="0.25">
      <c r="A42" s="32"/>
      <c r="B42" s="48"/>
      <c r="C42" s="48"/>
      <c r="D42" s="48"/>
      <c r="E42" s="48"/>
      <c r="F42" s="48"/>
      <c r="G42" s="48"/>
      <c r="H42" s="48"/>
      <c r="I42" s="48"/>
      <c r="J42" s="48"/>
      <c r="K42" s="32"/>
      <c r="L42" s="48"/>
      <c r="M42" s="48"/>
      <c r="N42" s="48"/>
    </row>
    <row r="43" spans="1:14" ht="15.75" thickBot="1" x14ac:dyDescent="0.25">
      <c r="A43" s="33"/>
      <c r="B43" s="34"/>
      <c r="C43" s="34"/>
      <c r="D43" s="34"/>
      <c r="E43" s="34"/>
      <c r="F43" s="49"/>
      <c r="G43" s="49"/>
      <c r="H43" s="36"/>
      <c r="I43" s="34"/>
      <c r="J43" s="36"/>
      <c r="K43" s="33"/>
      <c r="L43" s="36"/>
      <c r="M43" s="36"/>
      <c r="N43" s="37"/>
    </row>
    <row r="44" spans="1:14" ht="16.5" thickBot="1" x14ac:dyDescent="0.3">
      <c r="A44" s="13" t="s">
        <v>48</v>
      </c>
      <c r="B44" s="14" t="s">
        <v>26</v>
      </c>
      <c r="C44" s="14" t="s">
        <v>5</v>
      </c>
      <c r="D44" s="14" t="s">
        <v>27</v>
      </c>
      <c r="E44" s="14" t="s">
        <v>7</v>
      </c>
      <c r="F44" s="14" t="s">
        <v>8</v>
      </c>
      <c r="G44" s="14" t="s">
        <v>9</v>
      </c>
      <c r="H44" s="14" t="s">
        <v>10</v>
      </c>
      <c r="I44" s="14" t="s">
        <v>11</v>
      </c>
      <c r="J44" s="14" t="s">
        <v>12</v>
      </c>
      <c r="K44" s="65" t="s">
        <v>13</v>
      </c>
      <c r="L44" s="14" t="s">
        <v>14</v>
      </c>
      <c r="M44" s="14" t="s">
        <v>15</v>
      </c>
      <c r="N44" s="15" t="s">
        <v>16</v>
      </c>
    </row>
    <row r="45" spans="1:14" ht="15.75" x14ac:dyDescent="0.25">
      <c r="A45" s="16" t="s">
        <v>49</v>
      </c>
      <c r="B45" s="17">
        <v>3</v>
      </c>
      <c r="C45" s="17">
        <v>2</v>
      </c>
      <c r="D45" s="17">
        <v>1</v>
      </c>
      <c r="E45" s="17">
        <v>1</v>
      </c>
      <c r="F45" s="17">
        <v>12</v>
      </c>
      <c r="G45" s="17">
        <v>11</v>
      </c>
      <c r="H45" s="17">
        <v>16</v>
      </c>
      <c r="I45" s="17">
        <v>32</v>
      </c>
      <c r="J45" s="17">
        <v>11</v>
      </c>
      <c r="K45" s="18">
        <v>15</v>
      </c>
      <c r="L45" s="17">
        <v>14</v>
      </c>
      <c r="M45" s="17">
        <v>13</v>
      </c>
      <c r="N45" s="118">
        <f t="shared" ref="N45:N52" si="6">SUM(B45:M45)</f>
        <v>131</v>
      </c>
    </row>
    <row r="46" spans="1:14" ht="15.75" x14ac:dyDescent="0.25">
      <c r="A46" s="20" t="s">
        <v>50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  <c r="L46" s="21">
        <v>0</v>
      </c>
      <c r="M46" s="21">
        <v>0</v>
      </c>
      <c r="N46" s="118">
        <f t="shared" si="6"/>
        <v>0</v>
      </c>
    </row>
    <row r="47" spans="1:14" ht="15.75" x14ac:dyDescent="0.25">
      <c r="A47" s="20" t="s">
        <v>51</v>
      </c>
      <c r="B47" s="21">
        <v>11</v>
      </c>
      <c r="C47" s="21">
        <v>4</v>
      </c>
      <c r="D47" s="21">
        <v>0</v>
      </c>
      <c r="E47" s="21">
        <v>0</v>
      </c>
      <c r="F47" s="21">
        <v>2</v>
      </c>
      <c r="G47" s="21">
        <v>1</v>
      </c>
      <c r="H47" s="21">
        <v>4</v>
      </c>
      <c r="I47" s="21">
        <v>7</v>
      </c>
      <c r="J47" s="21">
        <v>6</v>
      </c>
      <c r="K47" s="22">
        <v>2</v>
      </c>
      <c r="L47" s="21">
        <v>3</v>
      </c>
      <c r="M47" s="21">
        <v>8</v>
      </c>
      <c r="N47" s="118">
        <f t="shared" si="6"/>
        <v>48</v>
      </c>
    </row>
    <row r="48" spans="1:14" ht="15.75" x14ac:dyDescent="0.25">
      <c r="A48" s="20" t="s">
        <v>52</v>
      </c>
      <c r="B48" s="21">
        <v>3</v>
      </c>
      <c r="C48" s="21">
        <v>2</v>
      </c>
      <c r="D48" s="21">
        <v>4</v>
      </c>
      <c r="E48" s="21">
        <v>15</v>
      </c>
      <c r="F48" s="21">
        <v>6</v>
      </c>
      <c r="G48" s="21">
        <v>0</v>
      </c>
      <c r="H48" s="21">
        <v>1</v>
      </c>
      <c r="I48" s="21">
        <v>4</v>
      </c>
      <c r="J48" s="21">
        <v>3</v>
      </c>
      <c r="K48" s="22">
        <v>5</v>
      </c>
      <c r="L48" s="21">
        <v>8</v>
      </c>
      <c r="M48" s="21">
        <v>7</v>
      </c>
      <c r="N48" s="118">
        <f t="shared" si="6"/>
        <v>58</v>
      </c>
    </row>
    <row r="49" spans="1:14" ht="15.75" x14ac:dyDescent="0.25">
      <c r="A49" s="20" t="s">
        <v>53</v>
      </c>
      <c r="B49" s="21">
        <v>0</v>
      </c>
      <c r="C49" s="21">
        <v>0</v>
      </c>
      <c r="D49" s="21">
        <v>0</v>
      </c>
      <c r="E49" s="21">
        <v>1</v>
      </c>
      <c r="F49" s="21">
        <v>4</v>
      </c>
      <c r="G49" s="21">
        <v>0</v>
      </c>
      <c r="H49" s="21">
        <v>0</v>
      </c>
      <c r="I49" s="21">
        <v>0</v>
      </c>
      <c r="J49" s="21">
        <v>4</v>
      </c>
      <c r="K49" s="22">
        <v>1</v>
      </c>
      <c r="L49" s="21">
        <v>6</v>
      </c>
      <c r="M49" s="21">
        <v>2</v>
      </c>
      <c r="N49" s="118">
        <f t="shared" si="6"/>
        <v>18</v>
      </c>
    </row>
    <row r="50" spans="1:14" ht="15.75" x14ac:dyDescent="0.25">
      <c r="A50" s="20" t="s">
        <v>54</v>
      </c>
      <c r="B50" s="21">
        <v>10</v>
      </c>
      <c r="C50" s="21">
        <v>14</v>
      </c>
      <c r="D50" s="21">
        <v>7</v>
      </c>
      <c r="E50" s="21">
        <v>3</v>
      </c>
      <c r="F50" s="21">
        <v>6</v>
      </c>
      <c r="G50" s="21">
        <v>4</v>
      </c>
      <c r="H50" s="21">
        <v>2</v>
      </c>
      <c r="I50" s="21">
        <v>7</v>
      </c>
      <c r="J50" s="21">
        <v>0</v>
      </c>
      <c r="K50" s="22">
        <v>1</v>
      </c>
      <c r="L50" s="21">
        <v>1</v>
      </c>
      <c r="M50" s="21">
        <v>3</v>
      </c>
      <c r="N50" s="118">
        <f t="shared" si="6"/>
        <v>58</v>
      </c>
    </row>
    <row r="51" spans="1:14" ht="16.5" thickBot="1" x14ac:dyDescent="0.3">
      <c r="A51" s="23" t="s">
        <v>55</v>
      </c>
      <c r="B51" s="51">
        <v>5</v>
      </c>
      <c r="C51" s="51">
        <v>1</v>
      </c>
      <c r="D51" s="51">
        <v>0</v>
      </c>
      <c r="E51" s="51">
        <v>0</v>
      </c>
      <c r="F51" s="51">
        <v>1</v>
      </c>
      <c r="G51" s="51">
        <v>1</v>
      </c>
      <c r="H51" s="51">
        <v>0</v>
      </c>
      <c r="I51" s="51">
        <v>2</v>
      </c>
      <c r="J51" s="51">
        <v>0</v>
      </c>
      <c r="K51" s="58">
        <v>0</v>
      </c>
      <c r="L51" s="51">
        <v>0</v>
      </c>
      <c r="M51" s="51">
        <v>0</v>
      </c>
      <c r="N51" s="119">
        <f t="shared" si="6"/>
        <v>10</v>
      </c>
    </row>
    <row r="52" spans="1:14" ht="16.5" thickBot="1" x14ac:dyDescent="0.3">
      <c r="A52" s="13" t="s">
        <v>24</v>
      </c>
      <c r="B52" s="28">
        <f t="shared" ref="B52:L52" si="7">SUM(B45:B51)</f>
        <v>32</v>
      </c>
      <c r="C52" s="28">
        <f t="shared" si="7"/>
        <v>23</v>
      </c>
      <c r="D52" s="28">
        <f t="shared" si="7"/>
        <v>12</v>
      </c>
      <c r="E52" s="28">
        <f t="shared" si="7"/>
        <v>20</v>
      </c>
      <c r="F52" s="28">
        <f t="shared" si="7"/>
        <v>31</v>
      </c>
      <c r="G52" s="28">
        <f t="shared" si="7"/>
        <v>17</v>
      </c>
      <c r="H52" s="28">
        <f t="shared" si="7"/>
        <v>23</v>
      </c>
      <c r="I52" s="28">
        <f t="shared" si="7"/>
        <v>52</v>
      </c>
      <c r="J52" s="28">
        <f t="shared" si="7"/>
        <v>24</v>
      </c>
      <c r="K52" s="28">
        <f t="shared" si="7"/>
        <v>24</v>
      </c>
      <c r="L52" s="28">
        <f t="shared" si="7"/>
        <v>32</v>
      </c>
      <c r="M52" s="28">
        <f>SUM(M45:M51)</f>
        <v>33</v>
      </c>
      <c r="N52" s="46">
        <f t="shared" si="6"/>
        <v>323</v>
      </c>
    </row>
    <row r="53" spans="1:14" ht="15.75" thickBot="1" x14ac:dyDescent="0.25">
      <c r="A53" s="33"/>
      <c r="B53" s="34"/>
      <c r="C53" s="34"/>
      <c r="D53" s="34"/>
      <c r="E53" s="34"/>
      <c r="F53" s="49"/>
      <c r="G53" s="49"/>
      <c r="H53" s="90"/>
      <c r="I53" s="34"/>
      <c r="J53" s="36"/>
      <c r="K53" s="33"/>
      <c r="L53" s="36"/>
      <c r="M53" s="36"/>
      <c r="N53" s="37"/>
    </row>
    <row r="54" spans="1:14" ht="16.5" thickBot="1" x14ac:dyDescent="0.3">
      <c r="A54" s="13" t="s">
        <v>56</v>
      </c>
      <c r="B54" s="14" t="s">
        <v>4</v>
      </c>
      <c r="C54" s="14" t="s">
        <v>5</v>
      </c>
      <c r="D54" s="14" t="s">
        <v>27</v>
      </c>
      <c r="E54" s="14" t="s">
        <v>7</v>
      </c>
      <c r="F54" s="14" t="s">
        <v>8</v>
      </c>
      <c r="G54" s="14" t="s">
        <v>9</v>
      </c>
      <c r="H54" s="14" t="s">
        <v>10</v>
      </c>
      <c r="I54" s="14" t="s">
        <v>11</v>
      </c>
      <c r="J54" s="14" t="s">
        <v>12</v>
      </c>
      <c r="K54" s="65" t="s">
        <v>13</v>
      </c>
      <c r="L54" s="14" t="s">
        <v>14</v>
      </c>
      <c r="M54" s="14" t="s">
        <v>15</v>
      </c>
      <c r="N54" s="15" t="s">
        <v>16</v>
      </c>
    </row>
    <row r="55" spans="1:14" ht="15.75" x14ac:dyDescent="0.25">
      <c r="A55" s="16" t="s">
        <v>57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55">
        <v>1</v>
      </c>
      <c r="J55" s="17">
        <v>0</v>
      </c>
      <c r="K55" s="18">
        <v>1</v>
      </c>
      <c r="L55" s="17">
        <v>0</v>
      </c>
      <c r="M55" s="17">
        <v>0</v>
      </c>
      <c r="N55" s="118">
        <f t="shared" ref="N55:N62" si="8">SUM(B55:M55)</f>
        <v>2</v>
      </c>
    </row>
    <row r="56" spans="1:14" ht="15.75" x14ac:dyDescent="0.25">
      <c r="A56" s="20" t="s">
        <v>58</v>
      </c>
      <c r="B56" s="21">
        <v>0</v>
      </c>
      <c r="C56" s="21">
        <v>2</v>
      </c>
      <c r="D56" s="21">
        <v>0</v>
      </c>
      <c r="E56" s="21">
        <v>1</v>
      </c>
      <c r="F56" s="21">
        <v>1</v>
      </c>
      <c r="G56" s="21">
        <v>1</v>
      </c>
      <c r="H56" s="21">
        <v>0</v>
      </c>
      <c r="I56" s="56">
        <v>0</v>
      </c>
      <c r="J56" s="21">
        <v>2</v>
      </c>
      <c r="K56" s="22">
        <v>0</v>
      </c>
      <c r="L56" s="21">
        <v>0</v>
      </c>
      <c r="M56" s="21">
        <v>0</v>
      </c>
      <c r="N56" s="118">
        <f t="shared" si="8"/>
        <v>7</v>
      </c>
    </row>
    <row r="57" spans="1:14" ht="15.75" x14ac:dyDescent="0.25">
      <c r="A57" s="20" t="s">
        <v>59</v>
      </c>
      <c r="B57" s="21">
        <v>0</v>
      </c>
      <c r="C57" s="21">
        <v>0</v>
      </c>
      <c r="D57" s="21">
        <v>1</v>
      </c>
      <c r="E57" s="21">
        <v>0</v>
      </c>
      <c r="F57" s="21">
        <v>1</v>
      </c>
      <c r="G57" s="21">
        <v>1</v>
      </c>
      <c r="H57" s="21">
        <v>0</v>
      </c>
      <c r="I57" s="56">
        <v>1</v>
      </c>
      <c r="J57" s="21">
        <v>1</v>
      </c>
      <c r="K57" s="22">
        <v>0</v>
      </c>
      <c r="L57" s="21">
        <v>2</v>
      </c>
      <c r="M57" s="21">
        <v>0</v>
      </c>
      <c r="N57" s="118">
        <f t="shared" si="8"/>
        <v>7</v>
      </c>
    </row>
    <row r="58" spans="1:14" ht="15.75" x14ac:dyDescent="0.25">
      <c r="A58" s="20" t="s">
        <v>60</v>
      </c>
      <c r="B58" s="21">
        <v>6</v>
      </c>
      <c r="C58" s="21">
        <v>3</v>
      </c>
      <c r="D58" s="21">
        <v>5</v>
      </c>
      <c r="E58" s="21">
        <v>9</v>
      </c>
      <c r="F58" s="21">
        <v>1</v>
      </c>
      <c r="G58" s="21">
        <v>8</v>
      </c>
      <c r="H58" s="21">
        <v>16</v>
      </c>
      <c r="I58" s="56">
        <v>9</v>
      </c>
      <c r="J58" s="21">
        <v>11</v>
      </c>
      <c r="K58" s="22">
        <v>8</v>
      </c>
      <c r="L58" s="21">
        <v>5</v>
      </c>
      <c r="M58" s="21">
        <v>6</v>
      </c>
      <c r="N58" s="118">
        <f t="shared" si="8"/>
        <v>87</v>
      </c>
    </row>
    <row r="59" spans="1:14" ht="15.75" x14ac:dyDescent="0.25">
      <c r="A59" s="20" t="s">
        <v>61</v>
      </c>
      <c r="B59" s="21">
        <v>0</v>
      </c>
      <c r="C59" s="21">
        <v>1</v>
      </c>
      <c r="D59" s="21">
        <v>0</v>
      </c>
      <c r="E59" s="21">
        <v>0</v>
      </c>
      <c r="F59" s="21">
        <v>0</v>
      </c>
      <c r="G59" s="21">
        <v>1</v>
      </c>
      <c r="H59" s="21">
        <v>0</v>
      </c>
      <c r="I59" s="56">
        <v>0</v>
      </c>
      <c r="J59" s="21">
        <v>0</v>
      </c>
      <c r="K59" s="22">
        <v>0</v>
      </c>
      <c r="L59" s="21">
        <v>0</v>
      </c>
      <c r="M59" s="21">
        <v>1</v>
      </c>
      <c r="N59" s="118">
        <f t="shared" si="8"/>
        <v>3</v>
      </c>
    </row>
    <row r="60" spans="1:14" ht="15.75" x14ac:dyDescent="0.25">
      <c r="A60" s="20" t="s">
        <v>62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56">
        <v>0</v>
      </c>
      <c r="J60" s="21">
        <v>0</v>
      </c>
      <c r="K60" s="22">
        <v>0</v>
      </c>
      <c r="L60" s="21">
        <v>0</v>
      </c>
      <c r="M60" s="21">
        <v>0</v>
      </c>
      <c r="N60" s="118">
        <f t="shared" si="8"/>
        <v>0</v>
      </c>
    </row>
    <row r="61" spans="1:14" ht="16.5" thickBot="1" x14ac:dyDescent="0.3">
      <c r="A61" s="23" t="s">
        <v>63</v>
      </c>
      <c r="B61" s="51">
        <v>6</v>
      </c>
      <c r="C61" s="51">
        <v>3</v>
      </c>
      <c r="D61" s="51">
        <v>9</v>
      </c>
      <c r="E61" s="51">
        <v>3</v>
      </c>
      <c r="F61" s="51">
        <v>0</v>
      </c>
      <c r="G61" s="51">
        <v>5</v>
      </c>
      <c r="H61" s="51">
        <v>11</v>
      </c>
      <c r="I61" s="57">
        <v>1</v>
      </c>
      <c r="J61" s="51">
        <v>1</v>
      </c>
      <c r="K61" s="58">
        <v>5</v>
      </c>
      <c r="L61" s="51">
        <v>1</v>
      </c>
      <c r="M61" s="51">
        <v>2</v>
      </c>
      <c r="N61" s="119">
        <f t="shared" si="8"/>
        <v>47</v>
      </c>
    </row>
    <row r="62" spans="1:14" ht="16.5" thickBot="1" x14ac:dyDescent="0.3">
      <c r="A62" s="13" t="s">
        <v>24</v>
      </c>
      <c r="B62" s="28">
        <f t="shared" ref="B62:L62" si="9">SUM(B55:B61)</f>
        <v>12</v>
      </c>
      <c r="C62" s="28">
        <f t="shared" si="9"/>
        <v>9</v>
      </c>
      <c r="D62" s="28">
        <f t="shared" si="9"/>
        <v>15</v>
      </c>
      <c r="E62" s="28">
        <f t="shared" si="9"/>
        <v>13</v>
      </c>
      <c r="F62" s="28">
        <f t="shared" si="9"/>
        <v>3</v>
      </c>
      <c r="G62" s="28">
        <f t="shared" si="9"/>
        <v>16</v>
      </c>
      <c r="H62" s="28">
        <f t="shared" si="9"/>
        <v>27</v>
      </c>
      <c r="I62" s="28">
        <f t="shared" si="9"/>
        <v>12</v>
      </c>
      <c r="J62" s="28">
        <f t="shared" si="9"/>
        <v>15</v>
      </c>
      <c r="K62" s="28">
        <f t="shared" si="9"/>
        <v>14</v>
      </c>
      <c r="L62" s="28">
        <f t="shared" si="9"/>
        <v>8</v>
      </c>
      <c r="M62" s="28">
        <f>SUM(M55:M61)</f>
        <v>9</v>
      </c>
      <c r="N62" s="46">
        <f t="shared" si="8"/>
        <v>153</v>
      </c>
    </row>
    <row r="63" spans="1:14" ht="16.5" thickBot="1" x14ac:dyDescent="0.3">
      <c r="A63" s="33"/>
      <c r="B63" s="34"/>
      <c r="C63" s="34"/>
      <c r="D63" s="34"/>
      <c r="E63" s="34"/>
      <c r="F63" s="34"/>
      <c r="G63" s="35"/>
      <c r="H63" s="36"/>
      <c r="I63" s="34"/>
      <c r="J63" s="36"/>
      <c r="K63" s="33"/>
      <c r="L63" s="36"/>
      <c r="M63" s="36"/>
      <c r="N63" s="92"/>
    </row>
    <row r="64" spans="1:14" ht="16.5" thickBot="1" x14ac:dyDescent="0.3">
      <c r="A64" s="13" t="s">
        <v>64</v>
      </c>
      <c r="B64" s="93">
        <v>0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4">
        <v>0</v>
      </c>
      <c r="L64" s="93">
        <v>0</v>
      </c>
      <c r="M64" s="93">
        <f>SUM(M14,M26,M39,M52,M62)</f>
        <v>486</v>
      </c>
      <c r="N64" s="95">
        <f>SUM(B64:M64)</f>
        <v>486</v>
      </c>
    </row>
    <row r="65" spans="1:14" ht="15.75" thickBot="1" x14ac:dyDescent="0.25">
      <c r="A65" s="33"/>
      <c r="B65" s="34"/>
      <c r="C65" s="34"/>
      <c r="D65" s="34"/>
      <c r="E65" s="34"/>
      <c r="F65" s="34"/>
      <c r="G65" s="49"/>
      <c r="H65" s="36"/>
      <c r="I65" s="34"/>
      <c r="J65" s="36"/>
      <c r="K65" s="33"/>
      <c r="L65" s="36"/>
      <c r="M65" s="36"/>
      <c r="N65" s="37"/>
    </row>
    <row r="66" spans="1:14" ht="16.5" thickBot="1" x14ac:dyDescent="0.3">
      <c r="A66" s="13" t="s">
        <v>65</v>
      </c>
      <c r="B66" s="14" t="s">
        <v>26</v>
      </c>
      <c r="C66" s="14" t="s">
        <v>5</v>
      </c>
      <c r="D66" s="14" t="s">
        <v>27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65" t="s">
        <v>13</v>
      </c>
      <c r="L66" s="14" t="s">
        <v>14</v>
      </c>
      <c r="M66" s="14" t="s">
        <v>15</v>
      </c>
      <c r="N66" s="15" t="s">
        <v>16</v>
      </c>
    </row>
    <row r="67" spans="1:14" ht="15.75" x14ac:dyDescent="0.25">
      <c r="A67" s="16" t="s">
        <v>66</v>
      </c>
      <c r="B67" s="18">
        <v>109</v>
      </c>
      <c r="C67" s="66">
        <v>180</v>
      </c>
      <c r="D67" s="18">
        <v>174</v>
      </c>
      <c r="E67" s="66">
        <v>162</v>
      </c>
      <c r="F67" s="66">
        <v>166</v>
      </c>
      <c r="G67" s="66">
        <v>167</v>
      </c>
      <c r="H67" s="66">
        <v>148</v>
      </c>
      <c r="I67" s="18">
        <v>179</v>
      </c>
      <c r="J67" s="18">
        <v>159</v>
      </c>
      <c r="K67" s="66">
        <v>162</v>
      </c>
      <c r="L67" s="66">
        <v>123</v>
      </c>
      <c r="M67" s="66">
        <v>153</v>
      </c>
      <c r="N67" s="118">
        <f t="shared" ref="N67:N75" si="10">SUM(B67:M67)</f>
        <v>1882</v>
      </c>
    </row>
    <row r="68" spans="1:14" ht="15.75" x14ac:dyDescent="0.25">
      <c r="A68" s="20" t="s">
        <v>67</v>
      </c>
      <c r="B68" s="22">
        <v>92</v>
      </c>
      <c r="C68" s="67">
        <v>48</v>
      </c>
      <c r="D68" s="22">
        <v>85</v>
      </c>
      <c r="E68" s="67">
        <v>52</v>
      </c>
      <c r="F68" s="67">
        <v>75</v>
      </c>
      <c r="G68" s="67">
        <v>69</v>
      </c>
      <c r="H68" s="67">
        <v>76</v>
      </c>
      <c r="I68" s="22">
        <v>87</v>
      </c>
      <c r="J68" s="22">
        <v>47</v>
      </c>
      <c r="K68" s="67">
        <v>69</v>
      </c>
      <c r="L68" s="67">
        <v>65</v>
      </c>
      <c r="M68" s="67">
        <v>97</v>
      </c>
      <c r="N68" s="118">
        <f t="shared" si="10"/>
        <v>862</v>
      </c>
    </row>
    <row r="69" spans="1:14" ht="15.75" x14ac:dyDescent="0.25">
      <c r="A69" s="20" t="s">
        <v>68</v>
      </c>
      <c r="B69" s="22">
        <v>5</v>
      </c>
      <c r="C69" s="67">
        <v>6</v>
      </c>
      <c r="D69" s="22">
        <v>7</v>
      </c>
      <c r="E69" s="67">
        <v>4</v>
      </c>
      <c r="F69" s="67">
        <v>15</v>
      </c>
      <c r="G69" s="21">
        <v>16</v>
      </c>
      <c r="H69" s="67">
        <v>8</v>
      </c>
      <c r="I69" s="22">
        <v>6</v>
      </c>
      <c r="J69" s="22">
        <v>9</v>
      </c>
      <c r="K69" s="67">
        <v>10</v>
      </c>
      <c r="L69" s="21">
        <v>5</v>
      </c>
      <c r="M69" s="67">
        <v>7</v>
      </c>
      <c r="N69" s="118">
        <f t="shared" si="10"/>
        <v>98</v>
      </c>
    </row>
    <row r="70" spans="1:14" ht="15.75" x14ac:dyDescent="0.25">
      <c r="A70" s="20" t="s">
        <v>69</v>
      </c>
      <c r="B70" s="22">
        <v>34</v>
      </c>
      <c r="C70" s="67">
        <v>35</v>
      </c>
      <c r="D70" s="22">
        <v>29</v>
      </c>
      <c r="E70" s="67">
        <v>31</v>
      </c>
      <c r="F70" s="67">
        <v>46</v>
      </c>
      <c r="G70" s="21">
        <v>32</v>
      </c>
      <c r="H70" s="67">
        <v>44</v>
      </c>
      <c r="I70" s="22">
        <v>42</v>
      </c>
      <c r="J70" s="22">
        <v>28</v>
      </c>
      <c r="K70" s="67">
        <v>29</v>
      </c>
      <c r="L70" s="21">
        <v>27</v>
      </c>
      <c r="M70" s="67">
        <v>66</v>
      </c>
      <c r="N70" s="118">
        <f t="shared" si="10"/>
        <v>443</v>
      </c>
    </row>
    <row r="71" spans="1:14" ht="15.75" x14ac:dyDescent="0.25">
      <c r="A71" s="20" t="s">
        <v>70</v>
      </c>
      <c r="B71" s="22">
        <v>35</v>
      </c>
      <c r="C71" s="67">
        <v>25</v>
      </c>
      <c r="D71" s="22">
        <v>35</v>
      </c>
      <c r="E71" s="67">
        <v>25</v>
      </c>
      <c r="F71" s="67">
        <v>44</v>
      </c>
      <c r="G71" s="21">
        <v>26</v>
      </c>
      <c r="H71" s="67">
        <v>41</v>
      </c>
      <c r="I71" s="22">
        <v>38</v>
      </c>
      <c r="J71" s="22">
        <v>30</v>
      </c>
      <c r="K71" s="67">
        <v>20</v>
      </c>
      <c r="L71" s="21">
        <v>24</v>
      </c>
      <c r="M71" s="67">
        <v>31</v>
      </c>
      <c r="N71" s="118">
        <f t="shared" si="10"/>
        <v>374</v>
      </c>
    </row>
    <row r="72" spans="1:14" ht="15.75" x14ac:dyDescent="0.25">
      <c r="A72" s="20" t="s">
        <v>71</v>
      </c>
      <c r="B72" s="22">
        <v>2</v>
      </c>
      <c r="C72" s="67">
        <v>13</v>
      </c>
      <c r="D72" s="22">
        <v>15</v>
      </c>
      <c r="E72" s="67">
        <v>15</v>
      </c>
      <c r="F72" s="67">
        <v>15</v>
      </c>
      <c r="G72" s="21">
        <v>6</v>
      </c>
      <c r="H72" s="67">
        <v>9</v>
      </c>
      <c r="I72" s="22">
        <v>11</v>
      </c>
      <c r="J72" s="22">
        <v>7</v>
      </c>
      <c r="K72" s="67">
        <v>8</v>
      </c>
      <c r="L72" s="21">
        <v>8</v>
      </c>
      <c r="M72" s="67">
        <v>1</v>
      </c>
      <c r="N72" s="118">
        <f t="shared" si="10"/>
        <v>110</v>
      </c>
    </row>
    <row r="73" spans="1:14" ht="15.75" x14ac:dyDescent="0.25">
      <c r="A73" s="20" t="s">
        <v>72</v>
      </c>
      <c r="B73" s="22">
        <v>0</v>
      </c>
      <c r="C73" s="67">
        <v>0</v>
      </c>
      <c r="D73" s="22">
        <v>0</v>
      </c>
      <c r="E73" s="21">
        <v>0</v>
      </c>
      <c r="F73" s="67">
        <v>0</v>
      </c>
      <c r="G73" s="21">
        <v>0</v>
      </c>
      <c r="H73" s="22">
        <v>0</v>
      </c>
      <c r="I73" s="22">
        <v>0</v>
      </c>
      <c r="J73" s="22">
        <v>0</v>
      </c>
      <c r="K73" s="67">
        <v>0</v>
      </c>
      <c r="L73" s="21">
        <v>0</v>
      </c>
      <c r="M73" s="67">
        <v>0</v>
      </c>
      <c r="N73" s="118">
        <f t="shared" si="10"/>
        <v>0</v>
      </c>
    </row>
    <row r="74" spans="1:14" ht="16.5" thickBot="1" x14ac:dyDescent="0.3">
      <c r="A74" s="23" t="s">
        <v>73</v>
      </c>
      <c r="B74" s="58">
        <v>1</v>
      </c>
      <c r="C74" s="51">
        <v>0</v>
      </c>
      <c r="D74" s="58">
        <v>0</v>
      </c>
      <c r="E74" s="51">
        <v>0</v>
      </c>
      <c r="F74" s="96">
        <v>6</v>
      </c>
      <c r="G74" s="96">
        <v>0</v>
      </c>
      <c r="H74" s="58">
        <v>8</v>
      </c>
      <c r="I74" s="58">
        <v>9</v>
      </c>
      <c r="J74" s="58">
        <v>0</v>
      </c>
      <c r="K74" s="96">
        <v>0</v>
      </c>
      <c r="L74" s="51">
        <v>0</v>
      </c>
      <c r="M74" s="96">
        <v>0</v>
      </c>
      <c r="N74" s="119">
        <f t="shared" si="10"/>
        <v>24</v>
      </c>
    </row>
    <row r="75" spans="1:14" ht="16.5" thickBot="1" x14ac:dyDescent="0.3">
      <c r="A75" s="13" t="s">
        <v>74</v>
      </c>
      <c r="B75" s="28">
        <f t="shared" ref="B75:L75" si="11">SUM(B67:B74)</f>
        <v>278</v>
      </c>
      <c r="C75" s="28">
        <f t="shared" si="11"/>
        <v>307</v>
      </c>
      <c r="D75" s="28">
        <f t="shared" si="11"/>
        <v>345</v>
      </c>
      <c r="E75" s="28">
        <f t="shared" si="11"/>
        <v>289</v>
      </c>
      <c r="F75" s="28">
        <f t="shared" si="11"/>
        <v>367</v>
      </c>
      <c r="G75" s="28">
        <f t="shared" si="11"/>
        <v>316</v>
      </c>
      <c r="H75" s="28">
        <f t="shared" si="11"/>
        <v>334</v>
      </c>
      <c r="I75" s="28">
        <f t="shared" si="11"/>
        <v>372</v>
      </c>
      <c r="J75" s="28">
        <f t="shared" si="11"/>
        <v>280</v>
      </c>
      <c r="K75" s="28">
        <f t="shared" si="11"/>
        <v>298</v>
      </c>
      <c r="L75" s="28">
        <f t="shared" si="11"/>
        <v>252</v>
      </c>
      <c r="M75" s="120">
        <f>SUM(M67:M74)</f>
        <v>355</v>
      </c>
      <c r="N75" s="46">
        <f t="shared" si="10"/>
        <v>3793</v>
      </c>
    </row>
    <row r="76" spans="1:14" x14ac:dyDescent="0.2">
      <c r="A76" s="69"/>
      <c r="B76" s="34"/>
      <c r="C76" s="34"/>
      <c r="D76" s="34"/>
      <c r="E76" s="34"/>
      <c r="F76" s="34"/>
      <c r="G76" s="34"/>
      <c r="H76" s="36"/>
      <c r="I76" s="34"/>
      <c r="J76" s="36"/>
      <c r="K76" s="33"/>
      <c r="L76" s="36"/>
      <c r="M76" s="36"/>
      <c r="N76" s="37"/>
    </row>
    <row r="77" spans="1:14" x14ac:dyDescent="0.2">
      <c r="A77" s="69"/>
      <c r="B77" s="34"/>
      <c r="C77" s="34"/>
      <c r="D77" s="34"/>
      <c r="E77" s="34"/>
      <c r="F77" s="34"/>
      <c r="G77" s="34"/>
      <c r="H77" s="36"/>
      <c r="I77" s="34"/>
      <c r="J77" s="36"/>
      <c r="K77" s="33"/>
      <c r="L77" s="36"/>
      <c r="M77" s="36"/>
      <c r="N77" s="37"/>
    </row>
    <row r="78" spans="1:14" x14ac:dyDescent="0.2">
      <c r="A78" s="69"/>
      <c r="B78" s="34"/>
      <c r="C78" s="34"/>
      <c r="D78" s="34"/>
      <c r="E78" s="34"/>
      <c r="F78" s="34"/>
      <c r="G78" s="34"/>
      <c r="H78" s="36"/>
      <c r="I78" s="34"/>
      <c r="J78" s="36"/>
      <c r="K78" s="33"/>
      <c r="L78" s="36"/>
      <c r="M78" s="36"/>
      <c r="N78" s="37"/>
    </row>
    <row r="79" spans="1:14" x14ac:dyDescent="0.2">
      <c r="A79" s="69"/>
      <c r="B79" s="34"/>
      <c r="C79" s="34"/>
      <c r="D79" s="34"/>
      <c r="E79" s="34"/>
      <c r="F79" s="34"/>
      <c r="G79" s="34"/>
      <c r="H79" s="36"/>
      <c r="I79" s="34"/>
      <c r="J79" s="36"/>
      <c r="K79" s="33"/>
      <c r="L79" s="36"/>
      <c r="M79" s="36"/>
      <c r="N79" s="37"/>
    </row>
    <row r="80" spans="1:14" x14ac:dyDescent="0.2">
      <c r="A80" s="69"/>
      <c r="B80" s="34"/>
      <c r="C80" s="34"/>
      <c r="D80" s="34"/>
      <c r="E80" s="34"/>
      <c r="F80" s="34"/>
      <c r="G80" s="34"/>
      <c r="H80" s="36"/>
      <c r="I80" s="34"/>
      <c r="J80" s="36"/>
      <c r="K80" s="33"/>
      <c r="L80" s="36"/>
      <c r="M80" s="36"/>
      <c r="N80" s="37"/>
    </row>
    <row r="81" spans="1:14" ht="15.75" thickBot="1" x14ac:dyDescent="0.25">
      <c r="A81" s="69"/>
      <c r="B81" s="34"/>
      <c r="C81" s="34"/>
      <c r="D81" s="34"/>
      <c r="E81" s="34"/>
      <c r="F81" s="34"/>
      <c r="G81" s="34"/>
      <c r="H81" s="36"/>
      <c r="I81" s="34"/>
      <c r="J81" s="36"/>
      <c r="K81" s="33"/>
      <c r="L81" s="36"/>
      <c r="M81" s="36"/>
      <c r="N81" s="37"/>
    </row>
    <row r="82" spans="1:14" ht="16.5" thickBot="1" x14ac:dyDescent="0.3">
      <c r="A82" s="13" t="s">
        <v>75</v>
      </c>
      <c r="B82" s="14" t="s">
        <v>26</v>
      </c>
      <c r="C82" s="14" t="s">
        <v>5</v>
      </c>
      <c r="D82" s="14" t="s">
        <v>27</v>
      </c>
      <c r="E82" s="14" t="s">
        <v>7</v>
      </c>
      <c r="F82" s="14" t="s">
        <v>8</v>
      </c>
      <c r="G82" s="14" t="s">
        <v>9</v>
      </c>
      <c r="H82" s="14" t="s">
        <v>10</v>
      </c>
      <c r="I82" s="14" t="s">
        <v>11</v>
      </c>
      <c r="J82" s="14" t="s">
        <v>12</v>
      </c>
      <c r="K82" s="65" t="s">
        <v>13</v>
      </c>
      <c r="L82" s="14" t="s">
        <v>14</v>
      </c>
      <c r="M82" s="14" t="s">
        <v>15</v>
      </c>
      <c r="N82" s="15" t="s">
        <v>16</v>
      </c>
    </row>
    <row r="83" spans="1:14" ht="15.75" x14ac:dyDescent="0.25">
      <c r="A83" s="16" t="s">
        <v>76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71">
        <v>0</v>
      </c>
      <c r="L83" s="17">
        <v>0</v>
      </c>
      <c r="M83" s="17">
        <v>0</v>
      </c>
      <c r="N83" s="118">
        <f t="shared" ref="N83:N100" si="12">SUM(B83:M83)</f>
        <v>0</v>
      </c>
    </row>
    <row r="84" spans="1:14" ht="15.75" x14ac:dyDescent="0.25">
      <c r="A84" s="20" t="s">
        <v>77</v>
      </c>
      <c r="B84" s="21">
        <v>2</v>
      </c>
      <c r="C84" s="21">
        <v>2</v>
      </c>
      <c r="D84" s="21">
        <v>9</v>
      </c>
      <c r="E84" s="21">
        <v>7</v>
      </c>
      <c r="F84" s="21">
        <v>3</v>
      </c>
      <c r="G84" s="21">
        <v>1</v>
      </c>
      <c r="H84" s="21">
        <v>3</v>
      </c>
      <c r="I84" s="21">
        <v>1</v>
      </c>
      <c r="J84" s="21">
        <v>0</v>
      </c>
      <c r="K84" s="22">
        <v>0</v>
      </c>
      <c r="L84" s="21">
        <v>0</v>
      </c>
      <c r="M84" s="21">
        <v>1</v>
      </c>
      <c r="N84" s="118">
        <f t="shared" si="12"/>
        <v>29</v>
      </c>
    </row>
    <row r="85" spans="1:14" ht="15.75" x14ac:dyDescent="0.25">
      <c r="A85" s="20" t="s">
        <v>78</v>
      </c>
      <c r="B85" s="21">
        <v>2</v>
      </c>
      <c r="C85" s="21">
        <v>5</v>
      </c>
      <c r="D85" s="21">
        <v>2</v>
      </c>
      <c r="E85" s="21">
        <v>0</v>
      </c>
      <c r="F85" s="21">
        <v>0</v>
      </c>
      <c r="G85" s="21">
        <v>3</v>
      </c>
      <c r="H85" s="21">
        <v>4</v>
      </c>
      <c r="I85" s="21">
        <v>4</v>
      </c>
      <c r="J85" s="21">
        <v>0</v>
      </c>
      <c r="K85" s="22">
        <v>1</v>
      </c>
      <c r="L85" s="21">
        <v>1</v>
      </c>
      <c r="M85" s="21">
        <v>3</v>
      </c>
      <c r="N85" s="118">
        <f t="shared" si="12"/>
        <v>25</v>
      </c>
    </row>
    <row r="86" spans="1:14" ht="15.75" x14ac:dyDescent="0.25">
      <c r="A86" s="97" t="s">
        <v>79</v>
      </c>
      <c r="B86" s="21">
        <v>0</v>
      </c>
      <c r="C86" s="21">
        <v>0</v>
      </c>
      <c r="D86" s="21">
        <v>0</v>
      </c>
      <c r="E86" s="21">
        <v>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2">
        <v>0</v>
      </c>
      <c r="L86" s="21">
        <v>0</v>
      </c>
      <c r="M86" s="21">
        <v>0</v>
      </c>
      <c r="N86" s="118">
        <f t="shared" si="12"/>
        <v>1</v>
      </c>
    </row>
    <row r="87" spans="1:14" ht="15.75" x14ac:dyDescent="0.25">
      <c r="A87" s="20" t="s">
        <v>80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1">
        <v>0</v>
      </c>
      <c r="M87" s="21">
        <v>0</v>
      </c>
      <c r="N87" s="118">
        <f t="shared" si="12"/>
        <v>0</v>
      </c>
    </row>
    <row r="88" spans="1:14" ht="15.75" x14ac:dyDescent="0.25">
      <c r="A88" s="20" t="s">
        <v>81</v>
      </c>
      <c r="B88" s="21">
        <v>19</v>
      </c>
      <c r="C88" s="21">
        <v>25</v>
      </c>
      <c r="D88" s="21">
        <v>53</v>
      </c>
      <c r="E88" s="21">
        <v>32</v>
      </c>
      <c r="F88" s="21">
        <v>26</v>
      </c>
      <c r="G88" s="21">
        <v>56</v>
      </c>
      <c r="H88" s="21">
        <v>30</v>
      </c>
      <c r="I88" s="22">
        <v>57</v>
      </c>
      <c r="J88" s="22">
        <v>36</v>
      </c>
      <c r="K88" s="67">
        <v>30</v>
      </c>
      <c r="L88" s="21">
        <v>68</v>
      </c>
      <c r="M88" s="21">
        <v>59</v>
      </c>
      <c r="N88" s="118">
        <f t="shared" si="12"/>
        <v>491</v>
      </c>
    </row>
    <row r="89" spans="1:14" ht="15.75" x14ac:dyDescent="0.25">
      <c r="A89" s="20" t="s">
        <v>82</v>
      </c>
      <c r="B89" s="22">
        <v>80</v>
      </c>
      <c r="C89" s="67">
        <v>83</v>
      </c>
      <c r="D89" s="22">
        <v>86</v>
      </c>
      <c r="E89" s="22">
        <v>80</v>
      </c>
      <c r="F89" s="22">
        <v>128</v>
      </c>
      <c r="G89" s="22">
        <v>77</v>
      </c>
      <c r="H89" s="22">
        <v>56</v>
      </c>
      <c r="I89" s="67">
        <v>89</v>
      </c>
      <c r="J89" s="22">
        <v>112</v>
      </c>
      <c r="K89" s="67">
        <v>42</v>
      </c>
      <c r="L89" s="22">
        <v>61</v>
      </c>
      <c r="M89" s="67">
        <v>71</v>
      </c>
      <c r="N89" s="118">
        <f t="shared" si="12"/>
        <v>965</v>
      </c>
    </row>
    <row r="90" spans="1:14" ht="15.75" x14ac:dyDescent="0.25">
      <c r="A90" s="20" t="s">
        <v>97</v>
      </c>
      <c r="B90" s="22">
        <v>12</v>
      </c>
      <c r="C90" s="67">
        <v>20</v>
      </c>
      <c r="D90" s="22">
        <v>18</v>
      </c>
      <c r="E90" s="22">
        <v>24</v>
      </c>
      <c r="F90" s="22">
        <v>23</v>
      </c>
      <c r="G90" s="22">
        <v>17</v>
      </c>
      <c r="H90" s="22">
        <v>89</v>
      </c>
      <c r="I90" s="67">
        <v>24</v>
      </c>
      <c r="J90" s="71">
        <v>25</v>
      </c>
      <c r="K90" s="67">
        <v>7</v>
      </c>
      <c r="L90" s="22">
        <v>12</v>
      </c>
      <c r="M90" s="67">
        <v>4</v>
      </c>
      <c r="N90" s="118">
        <f t="shared" si="12"/>
        <v>275</v>
      </c>
    </row>
    <row r="91" spans="1:14" ht="15.75" x14ac:dyDescent="0.25">
      <c r="A91" s="20" t="s">
        <v>98</v>
      </c>
      <c r="B91" s="22">
        <v>8</v>
      </c>
      <c r="C91" s="67">
        <v>18</v>
      </c>
      <c r="D91" s="22">
        <v>16</v>
      </c>
      <c r="E91" s="22">
        <v>8</v>
      </c>
      <c r="F91" s="22">
        <v>10</v>
      </c>
      <c r="G91" s="22">
        <v>10</v>
      </c>
      <c r="H91" s="22">
        <v>7</v>
      </c>
      <c r="I91" s="67">
        <v>8</v>
      </c>
      <c r="J91" s="22">
        <v>11</v>
      </c>
      <c r="K91" s="67">
        <v>8</v>
      </c>
      <c r="L91" s="22">
        <v>7</v>
      </c>
      <c r="M91" s="67">
        <v>7</v>
      </c>
      <c r="N91" s="118">
        <f t="shared" si="12"/>
        <v>118</v>
      </c>
    </row>
    <row r="92" spans="1:14" ht="15.75" x14ac:dyDescent="0.25">
      <c r="A92" s="20" t="s">
        <v>83</v>
      </c>
      <c r="B92" s="22">
        <v>0</v>
      </c>
      <c r="C92" s="67">
        <v>2</v>
      </c>
      <c r="D92" s="22">
        <v>0</v>
      </c>
      <c r="E92" s="21">
        <v>4</v>
      </c>
      <c r="F92" s="21">
        <v>6</v>
      </c>
      <c r="G92" s="21">
        <v>9</v>
      </c>
      <c r="H92" s="22">
        <v>0</v>
      </c>
      <c r="I92" s="22">
        <v>0</v>
      </c>
      <c r="J92" s="22">
        <v>2</v>
      </c>
      <c r="K92" s="22">
        <v>7</v>
      </c>
      <c r="L92" s="21">
        <v>6</v>
      </c>
      <c r="M92" s="67">
        <v>7</v>
      </c>
      <c r="N92" s="118">
        <f t="shared" si="12"/>
        <v>43</v>
      </c>
    </row>
    <row r="93" spans="1:14" ht="15.75" x14ac:dyDescent="0.25">
      <c r="A93" s="20" t="s">
        <v>84</v>
      </c>
      <c r="B93" s="22">
        <v>1</v>
      </c>
      <c r="C93" s="21">
        <v>3</v>
      </c>
      <c r="D93" s="22">
        <v>2</v>
      </c>
      <c r="E93" s="21">
        <v>3</v>
      </c>
      <c r="F93" s="21">
        <v>2</v>
      </c>
      <c r="G93" s="21">
        <v>3</v>
      </c>
      <c r="H93" s="22">
        <v>4</v>
      </c>
      <c r="I93" s="22">
        <v>4</v>
      </c>
      <c r="J93" s="22">
        <v>4</v>
      </c>
      <c r="K93" s="22">
        <v>3</v>
      </c>
      <c r="L93" s="21">
        <v>3</v>
      </c>
      <c r="M93" s="67">
        <v>2</v>
      </c>
      <c r="N93" s="118">
        <f t="shared" si="12"/>
        <v>34</v>
      </c>
    </row>
    <row r="94" spans="1:14" ht="15.75" x14ac:dyDescent="0.25">
      <c r="A94" s="20" t="s">
        <v>85</v>
      </c>
      <c r="B94" s="22">
        <v>0</v>
      </c>
      <c r="C94" s="67">
        <v>2</v>
      </c>
      <c r="D94" s="22">
        <v>0</v>
      </c>
      <c r="E94" s="67">
        <v>0</v>
      </c>
      <c r="F94" s="22">
        <v>2</v>
      </c>
      <c r="G94" s="22">
        <v>2</v>
      </c>
      <c r="H94" s="22">
        <v>2</v>
      </c>
      <c r="I94" s="67">
        <v>4</v>
      </c>
      <c r="J94" s="22">
        <v>1</v>
      </c>
      <c r="K94" s="22">
        <v>3</v>
      </c>
      <c r="L94" s="22">
        <v>0</v>
      </c>
      <c r="M94" s="67">
        <v>3</v>
      </c>
      <c r="N94" s="118">
        <f t="shared" si="12"/>
        <v>19</v>
      </c>
    </row>
    <row r="95" spans="1:14" ht="15.75" x14ac:dyDescent="0.25">
      <c r="A95" s="20" t="s">
        <v>86</v>
      </c>
      <c r="B95" s="22">
        <v>0</v>
      </c>
      <c r="C95" s="67">
        <v>4</v>
      </c>
      <c r="D95" s="22">
        <v>5</v>
      </c>
      <c r="E95" s="67">
        <v>0</v>
      </c>
      <c r="F95" s="22">
        <v>3</v>
      </c>
      <c r="G95" s="22">
        <v>0</v>
      </c>
      <c r="H95" s="22">
        <v>1</v>
      </c>
      <c r="I95" s="67">
        <v>0</v>
      </c>
      <c r="J95" s="22">
        <v>1</v>
      </c>
      <c r="K95" s="67">
        <v>1</v>
      </c>
      <c r="L95" s="22">
        <v>0</v>
      </c>
      <c r="M95" s="67">
        <v>1</v>
      </c>
      <c r="N95" s="118">
        <f t="shared" si="12"/>
        <v>16</v>
      </c>
    </row>
    <row r="96" spans="1:14" ht="15.75" x14ac:dyDescent="0.25">
      <c r="A96" s="20" t="s">
        <v>87</v>
      </c>
      <c r="B96" s="22">
        <v>1</v>
      </c>
      <c r="C96" s="21">
        <v>3</v>
      </c>
      <c r="D96" s="21">
        <v>2</v>
      </c>
      <c r="E96" s="21">
        <v>0</v>
      </c>
      <c r="F96" s="21">
        <v>1</v>
      </c>
      <c r="G96" s="21">
        <v>0</v>
      </c>
      <c r="H96" s="21">
        <v>2</v>
      </c>
      <c r="I96" s="21">
        <v>3</v>
      </c>
      <c r="J96" s="22">
        <v>1</v>
      </c>
      <c r="K96" s="22">
        <v>1</v>
      </c>
      <c r="L96" s="21">
        <v>3</v>
      </c>
      <c r="M96" s="67">
        <v>0</v>
      </c>
      <c r="N96" s="118">
        <f t="shared" si="12"/>
        <v>17</v>
      </c>
    </row>
    <row r="97" spans="1:14" ht="15.75" x14ac:dyDescent="0.25">
      <c r="A97" s="20" t="s">
        <v>102</v>
      </c>
      <c r="B97" s="22">
        <v>17</v>
      </c>
      <c r="C97" s="21">
        <v>6</v>
      </c>
      <c r="D97" s="21">
        <v>15</v>
      </c>
      <c r="E97" s="21">
        <v>8</v>
      </c>
      <c r="F97" s="21">
        <v>11</v>
      </c>
      <c r="G97" s="21">
        <v>3</v>
      </c>
      <c r="H97" s="21">
        <v>7</v>
      </c>
      <c r="I97" s="21">
        <v>6</v>
      </c>
      <c r="J97" s="21">
        <v>12</v>
      </c>
      <c r="K97" s="22">
        <v>9</v>
      </c>
      <c r="L97" s="21">
        <v>8</v>
      </c>
      <c r="M97" s="67">
        <v>12</v>
      </c>
      <c r="N97" s="118">
        <f t="shared" si="12"/>
        <v>114</v>
      </c>
    </row>
    <row r="98" spans="1:14" ht="15.75" x14ac:dyDescent="0.25">
      <c r="A98" s="20" t="s">
        <v>103</v>
      </c>
      <c r="B98" s="22">
        <v>69</v>
      </c>
      <c r="C98" s="21">
        <v>82</v>
      </c>
      <c r="D98" s="21">
        <v>86</v>
      </c>
      <c r="E98" s="21">
        <v>93</v>
      </c>
      <c r="F98" s="21">
        <v>95</v>
      </c>
      <c r="G98" s="21">
        <v>80</v>
      </c>
      <c r="H98" s="21">
        <v>91</v>
      </c>
      <c r="I98" s="21">
        <v>96</v>
      </c>
      <c r="J98" s="22">
        <v>58</v>
      </c>
      <c r="K98" s="22">
        <v>45</v>
      </c>
      <c r="L98" s="21">
        <v>73</v>
      </c>
      <c r="M98" s="67">
        <v>46</v>
      </c>
      <c r="N98" s="118">
        <f t="shared" si="12"/>
        <v>914</v>
      </c>
    </row>
    <row r="99" spans="1:14" ht="16.5" thickBot="1" x14ac:dyDescent="0.3">
      <c r="A99" s="23" t="s">
        <v>104</v>
      </c>
      <c r="B99" s="58">
        <v>222</v>
      </c>
      <c r="C99" s="51">
        <v>246</v>
      </c>
      <c r="D99" s="51">
        <v>222</v>
      </c>
      <c r="E99" s="51">
        <v>424</v>
      </c>
      <c r="F99" s="51">
        <v>422</v>
      </c>
      <c r="G99" s="51">
        <v>590</v>
      </c>
      <c r="H99" s="51">
        <v>292</v>
      </c>
      <c r="I99" s="51">
        <v>267</v>
      </c>
      <c r="J99" s="51">
        <v>156</v>
      </c>
      <c r="K99" s="58">
        <v>343</v>
      </c>
      <c r="L99" s="51">
        <v>210</v>
      </c>
      <c r="M99" s="96">
        <v>66</v>
      </c>
      <c r="N99" s="119">
        <f t="shared" si="12"/>
        <v>3460</v>
      </c>
    </row>
    <row r="100" spans="1:14" ht="16.5" thickBot="1" x14ac:dyDescent="0.3">
      <c r="A100" s="13" t="s">
        <v>89</v>
      </c>
      <c r="B100" s="28">
        <f t="shared" ref="B100:L100" si="13">SUM(B83:B99)</f>
        <v>433</v>
      </c>
      <c r="C100" s="28">
        <f t="shared" si="13"/>
        <v>501</v>
      </c>
      <c r="D100" s="28">
        <f t="shared" si="13"/>
        <v>516</v>
      </c>
      <c r="E100" s="28">
        <f t="shared" si="13"/>
        <v>684</v>
      </c>
      <c r="F100" s="28">
        <f t="shared" si="13"/>
        <v>732</v>
      </c>
      <c r="G100" s="28">
        <f t="shared" si="13"/>
        <v>851</v>
      </c>
      <c r="H100" s="28">
        <f t="shared" si="13"/>
        <v>588</v>
      </c>
      <c r="I100" s="28">
        <f t="shared" si="13"/>
        <v>563</v>
      </c>
      <c r="J100" s="28">
        <f t="shared" si="13"/>
        <v>419</v>
      </c>
      <c r="K100" s="28">
        <f t="shared" si="13"/>
        <v>500</v>
      </c>
      <c r="L100" s="28">
        <f t="shared" si="13"/>
        <v>452</v>
      </c>
      <c r="M100" s="120">
        <f>SUM(M83:M99)</f>
        <v>282</v>
      </c>
      <c r="N100" s="46">
        <f t="shared" si="12"/>
        <v>6521</v>
      </c>
    </row>
    <row r="101" spans="1:14" ht="15.75" thickBot="1" x14ac:dyDescent="0.25">
      <c r="A101" s="69"/>
      <c r="B101" s="34"/>
      <c r="C101" s="34"/>
      <c r="D101" s="34"/>
      <c r="E101" s="34"/>
      <c r="F101" s="34"/>
      <c r="G101" s="34"/>
      <c r="H101" s="36"/>
      <c r="I101" s="34"/>
      <c r="J101" s="36"/>
      <c r="K101" s="33"/>
      <c r="L101" s="36"/>
      <c r="M101" s="36"/>
      <c r="N101" s="37"/>
    </row>
    <row r="102" spans="1:14" ht="16.5" thickBot="1" x14ac:dyDescent="0.3">
      <c r="A102" s="13" t="s">
        <v>90</v>
      </c>
      <c r="B102" s="14" t="s">
        <v>26</v>
      </c>
      <c r="C102" s="14" t="s">
        <v>5</v>
      </c>
      <c r="D102" s="14" t="s">
        <v>27</v>
      </c>
      <c r="E102" s="14" t="s">
        <v>7</v>
      </c>
      <c r="F102" s="14" t="s">
        <v>91</v>
      </c>
      <c r="G102" s="14" t="s">
        <v>9</v>
      </c>
      <c r="H102" s="14" t="s">
        <v>10</v>
      </c>
      <c r="I102" s="14" t="s">
        <v>11</v>
      </c>
      <c r="J102" s="14" t="s">
        <v>12</v>
      </c>
      <c r="K102" s="65" t="s">
        <v>13</v>
      </c>
      <c r="L102" s="14" t="s">
        <v>14</v>
      </c>
      <c r="M102" s="14" t="s">
        <v>15</v>
      </c>
      <c r="N102" s="15" t="s">
        <v>16</v>
      </c>
    </row>
    <row r="103" spans="1:14" x14ac:dyDescent="0.2">
      <c r="A103" s="16" t="s">
        <v>92</v>
      </c>
      <c r="B103" s="98">
        <v>0</v>
      </c>
      <c r="C103" s="98">
        <v>0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121">
        <v>0</v>
      </c>
      <c r="N103" s="98">
        <v>0</v>
      </c>
    </row>
    <row r="104" spans="1:14" ht="15.75" thickBot="1" x14ac:dyDescent="0.25">
      <c r="A104" s="23" t="s">
        <v>93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22">
        <v>0</v>
      </c>
      <c r="N104" s="100">
        <v>0</v>
      </c>
    </row>
    <row r="105" spans="1:14" ht="15.75" thickBot="1" x14ac:dyDescent="0.25">
      <c r="A105" s="101" t="s">
        <v>94</v>
      </c>
      <c r="B105" s="102">
        <v>0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23">
        <v>0</v>
      </c>
      <c r="N105" s="103">
        <v>0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4097" r:id="rId3">
          <objectPr defaultSize="0" autoPict="0" r:id="rId4">
            <anchor moveWithCells="1" sizeWithCells="1">
              <from>
                <xdr:col>1</xdr:col>
                <xdr:colOff>1362075</xdr:colOff>
                <xdr:row>0</xdr:row>
                <xdr:rowOff>0</xdr:rowOff>
              </from>
              <to>
                <xdr:col>1</xdr:col>
                <xdr:colOff>2095500</xdr:colOff>
                <xdr:row>4</xdr:row>
                <xdr:rowOff>133350</xdr:rowOff>
              </to>
            </anchor>
          </objectPr>
        </oleObject>
      </mc:Choice>
      <mc:Fallback>
        <oleObject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06"/>
  <sheetViews>
    <sheetView topLeftCell="B1" zoomScale="110" zoomScaleNormal="110" workbookViewId="0">
      <selection activeCell="B2" sqref="B2:O2"/>
    </sheetView>
  </sheetViews>
  <sheetFormatPr baseColWidth="10" defaultRowHeight="15" x14ac:dyDescent="0.2"/>
  <cols>
    <col min="1" max="1" width="0" style="117" hidden="1" customWidth="1"/>
    <col min="2" max="2" width="73.7109375" style="117" bestFit="1" customWidth="1"/>
    <col min="3" max="14" width="6.7109375" style="117" customWidth="1"/>
    <col min="15" max="15" width="10.5703125" style="117" customWidth="1"/>
    <col min="16" max="257" width="11.42578125" style="117"/>
    <col min="258" max="258" width="45.28515625" style="117" customWidth="1"/>
    <col min="259" max="270" width="6.7109375" style="117" customWidth="1"/>
    <col min="271" max="271" width="10.5703125" style="117" customWidth="1"/>
    <col min="272" max="513" width="11.42578125" style="117"/>
    <col min="514" max="514" width="45.28515625" style="117" customWidth="1"/>
    <col min="515" max="526" width="6.7109375" style="117" customWidth="1"/>
    <col min="527" max="527" width="10.5703125" style="117" customWidth="1"/>
    <col min="528" max="769" width="11.42578125" style="117"/>
    <col min="770" max="770" width="45.28515625" style="117" customWidth="1"/>
    <col min="771" max="782" width="6.7109375" style="117" customWidth="1"/>
    <col min="783" max="783" width="10.5703125" style="117" customWidth="1"/>
    <col min="784" max="1025" width="11.42578125" style="117"/>
    <col min="1026" max="1026" width="45.28515625" style="117" customWidth="1"/>
    <col min="1027" max="1038" width="6.7109375" style="117" customWidth="1"/>
    <col min="1039" max="1039" width="10.5703125" style="117" customWidth="1"/>
    <col min="1040" max="1281" width="11.42578125" style="117"/>
    <col min="1282" max="1282" width="45.28515625" style="117" customWidth="1"/>
    <col min="1283" max="1294" width="6.7109375" style="117" customWidth="1"/>
    <col min="1295" max="1295" width="10.5703125" style="117" customWidth="1"/>
    <col min="1296" max="1537" width="11.42578125" style="117"/>
    <col min="1538" max="1538" width="45.28515625" style="117" customWidth="1"/>
    <col min="1539" max="1550" width="6.7109375" style="117" customWidth="1"/>
    <col min="1551" max="1551" width="10.5703125" style="117" customWidth="1"/>
    <col min="1552" max="1793" width="11.42578125" style="117"/>
    <col min="1794" max="1794" width="45.28515625" style="117" customWidth="1"/>
    <col min="1795" max="1806" width="6.7109375" style="117" customWidth="1"/>
    <col min="1807" max="1807" width="10.5703125" style="117" customWidth="1"/>
    <col min="1808" max="2049" width="11.42578125" style="117"/>
    <col min="2050" max="2050" width="45.28515625" style="117" customWidth="1"/>
    <col min="2051" max="2062" width="6.7109375" style="117" customWidth="1"/>
    <col min="2063" max="2063" width="10.5703125" style="117" customWidth="1"/>
    <col min="2064" max="2305" width="11.42578125" style="117"/>
    <col min="2306" max="2306" width="45.28515625" style="117" customWidth="1"/>
    <col min="2307" max="2318" width="6.7109375" style="117" customWidth="1"/>
    <col min="2319" max="2319" width="10.5703125" style="117" customWidth="1"/>
    <col min="2320" max="2561" width="11.42578125" style="117"/>
    <col min="2562" max="2562" width="45.28515625" style="117" customWidth="1"/>
    <col min="2563" max="2574" width="6.7109375" style="117" customWidth="1"/>
    <col min="2575" max="2575" width="10.5703125" style="117" customWidth="1"/>
    <col min="2576" max="2817" width="11.42578125" style="117"/>
    <col min="2818" max="2818" width="45.28515625" style="117" customWidth="1"/>
    <col min="2819" max="2830" width="6.7109375" style="117" customWidth="1"/>
    <col min="2831" max="2831" width="10.5703125" style="117" customWidth="1"/>
    <col min="2832" max="3073" width="11.42578125" style="117"/>
    <col min="3074" max="3074" width="45.28515625" style="117" customWidth="1"/>
    <col min="3075" max="3086" width="6.7109375" style="117" customWidth="1"/>
    <col min="3087" max="3087" width="10.5703125" style="117" customWidth="1"/>
    <col min="3088" max="3329" width="11.42578125" style="117"/>
    <col min="3330" max="3330" width="45.28515625" style="117" customWidth="1"/>
    <col min="3331" max="3342" width="6.7109375" style="117" customWidth="1"/>
    <col min="3343" max="3343" width="10.5703125" style="117" customWidth="1"/>
    <col min="3344" max="3585" width="11.42578125" style="117"/>
    <col min="3586" max="3586" width="45.28515625" style="117" customWidth="1"/>
    <col min="3587" max="3598" width="6.7109375" style="117" customWidth="1"/>
    <col min="3599" max="3599" width="10.5703125" style="117" customWidth="1"/>
    <col min="3600" max="3841" width="11.42578125" style="117"/>
    <col min="3842" max="3842" width="45.28515625" style="117" customWidth="1"/>
    <col min="3843" max="3854" width="6.7109375" style="117" customWidth="1"/>
    <col min="3855" max="3855" width="10.5703125" style="117" customWidth="1"/>
    <col min="3856" max="4097" width="11.42578125" style="117"/>
    <col min="4098" max="4098" width="45.28515625" style="117" customWidth="1"/>
    <col min="4099" max="4110" width="6.7109375" style="117" customWidth="1"/>
    <col min="4111" max="4111" width="10.5703125" style="117" customWidth="1"/>
    <col min="4112" max="4353" width="11.42578125" style="117"/>
    <col min="4354" max="4354" width="45.28515625" style="117" customWidth="1"/>
    <col min="4355" max="4366" width="6.7109375" style="117" customWidth="1"/>
    <col min="4367" max="4367" width="10.5703125" style="117" customWidth="1"/>
    <col min="4368" max="4609" width="11.42578125" style="117"/>
    <col min="4610" max="4610" width="45.28515625" style="117" customWidth="1"/>
    <col min="4611" max="4622" width="6.7109375" style="117" customWidth="1"/>
    <col min="4623" max="4623" width="10.5703125" style="117" customWidth="1"/>
    <col min="4624" max="4865" width="11.42578125" style="117"/>
    <col min="4866" max="4866" width="45.28515625" style="117" customWidth="1"/>
    <col min="4867" max="4878" width="6.7109375" style="117" customWidth="1"/>
    <col min="4879" max="4879" width="10.5703125" style="117" customWidth="1"/>
    <col min="4880" max="5121" width="11.42578125" style="117"/>
    <col min="5122" max="5122" width="45.28515625" style="117" customWidth="1"/>
    <col min="5123" max="5134" width="6.7109375" style="117" customWidth="1"/>
    <col min="5135" max="5135" width="10.5703125" style="117" customWidth="1"/>
    <col min="5136" max="5377" width="11.42578125" style="117"/>
    <col min="5378" max="5378" width="45.28515625" style="117" customWidth="1"/>
    <col min="5379" max="5390" width="6.7109375" style="117" customWidth="1"/>
    <col min="5391" max="5391" width="10.5703125" style="117" customWidth="1"/>
    <col min="5392" max="5633" width="11.42578125" style="117"/>
    <col min="5634" max="5634" width="45.28515625" style="117" customWidth="1"/>
    <col min="5635" max="5646" width="6.7109375" style="117" customWidth="1"/>
    <col min="5647" max="5647" width="10.5703125" style="117" customWidth="1"/>
    <col min="5648" max="5889" width="11.42578125" style="117"/>
    <col min="5890" max="5890" width="45.28515625" style="117" customWidth="1"/>
    <col min="5891" max="5902" width="6.7109375" style="117" customWidth="1"/>
    <col min="5903" max="5903" width="10.5703125" style="117" customWidth="1"/>
    <col min="5904" max="6145" width="11.42578125" style="117"/>
    <col min="6146" max="6146" width="45.28515625" style="117" customWidth="1"/>
    <col min="6147" max="6158" width="6.7109375" style="117" customWidth="1"/>
    <col min="6159" max="6159" width="10.5703125" style="117" customWidth="1"/>
    <col min="6160" max="6401" width="11.42578125" style="117"/>
    <col min="6402" max="6402" width="45.28515625" style="117" customWidth="1"/>
    <col min="6403" max="6414" width="6.7109375" style="117" customWidth="1"/>
    <col min="6415" max="6415" width="10.5703125" style="117" customWidth="1"/>
    <col min="6416" max="6657" width="11.42578125" style="117"/>
    <col min="6658" max="6658" width="45.28515625" style="117" customWidth="1"/>
    <col min="6659" max="6670" width="6.7109375" style="117" customWidth="1"/>
    <col min="6671" max="6671" width="10.5703125" style="117" customWidth="1"/>
    <col min="6672" max="6913" width="11.42578125" style="117"/>
    <col min="6914" max="6914" width="45.28515625" style="117" customWidth="1"/>
    <col min="6915" max="6926" width="6.7109375" style="117" customWidth="1"/>
    <col min="6927" max="6927" width="10.5703125" style="117" customWidth="1"/>
    <col min="6928" max="7169" width="11.42578125" style="117"/>
    <col min="7170" max="7170" width="45.28515625" style="117" customWidth="1"/>
    <col min="7171" max="7182" width="6.7109375" style="117" customWidth="1"/>
    <col min="7183" max="7183" width="10.5703125" style="117" customWidth="1"/>
    <col min="7184" max="7425" width="11.42578125" style="117"/>
    <col min="7426" max="7426" width="45.28515625" style="117" customWidth="1"/>
    <col min="7427" max="7438" width="6.7109375" style="117" customWidth="1"/>
    <col min="7439" max="7439" width="10.5703125" style="117" customWidth="1"/>
    <col min="7440" max="7681" width="11.42578125" style="117"/>
    <col min="7682" max="7682" width="45.28515625" style="117" customWidth="1"/>
    <col min="7683" max="7694" width="6.7109375" style="117" customWidth="1"/>
    <col min="7695" max="7695" width="10.5703125" style="117" customWidth="1"/>
    <col min="7696" max="7937" width="11.42578125" style="117"/>
    <col min="7938" max="7938" width="45.28515625" style="117" customWidth="1"/>
    <col min="7939" max="7950" width="6.7109375" style="117" customWidth="1"/>
    <col min="7951" max="7951" width="10.5703125" style="117" customWidth="1"/>
    <col min="7952" max="8193" width="11.42578125" style="117"/>
    <col min="8194" max="8194" width="45.28515625" style="117" customWidth="1"/>
    <col min="8195" max="8206" width="6.7109375" style="117" customWidth="1"/>
    <col min="8207" max="8207" width="10.5703125" style="117" customWidth="1"/>
    <col min="8208" max="8449" width="11.42578125" style="117"/>
    <col min="8450" max="8450" width="45.28515625" style="117" customWidth="1"/>
    <col min="8451" max="8462" width="6.7109375" style="117" customWidth="1"/>
    <col min="8463" max="8463" width="10.5703125" style="117" customWidth="1"/>
    <col min="8464" max="8705" width="11.42578125" style="117"/>
    <col min="8706" max="8706" width="45.28515625" style="117" customWidth="1"/>
    <col min="8707" max="8718" width="6.7109375" style="117" customWidth="1"/>
    <col min="8719" max="8719" width="10.5703125" style="117" customWidth="1"/>
    <col min="8720" max="8961" width="11.42578125" style="117"/>
    <col min="8962" max="8962" width="45.28515625" style="117" customWidth="1"/>
    <col min="8963" max="8974" width="6.7109375" style="117" customWidth="1"/>
    <col min="8975" max="8975" width="10.5703125" style="117" customWidth="1"/>
    <col min="8976" max="9217" width="11.42578125" style="117"/>
    <col min="9218" max="9218" width="45.28515625" style="117" customWidth="1"/>
    <col min="9219" max="9230" width="6.7109375" style="117" customWidth="1"/>
    <col min="9231" max="9231" width="10.5703125" style="117" customWidth="1"/>
    <col min="9232" max="9473" width="11.42578125" style="117"/>
    <col min="9474" max="9474" width="45.28515625" style="117" customWidth="1"/>
    <col min="9475" max="9486" width="6.7109375" style="117" customWidth="1"/>
    <col min="9487" max="9487" width="10.5703125" style="117" customWidth="1"/>
    <col min="9488" max="9729" width="11.42578125" style="117"/>
    <col min="9730" max="9730" width="45.28515625" style="117" customWidth="1"/>
    <col min="9731" max="9742" width="6.7109375" style="117" customWidth="1"/>
    <col min="9743" max="9743" width="10.5703125" style="117" customWidth="1"/>
    <col min="9744" max="9985" width="11.42578125" style="117"/>
    <col min="9986" max="9986" width="45.28515625" style="117" customWidth="1"/>
    <col min="9987" max="9998" width="6.7109375" style="117" customWidth="1"/>
    <col min="9999" max="9999" width="10.5703125" style="117" customWidth="1"/>
    <col min="10000" max="10241" width="11.42578125" style="117"/>
    <col min="10242" max="10242" width="45.28515625" style="117" customWidth="1"/>
    <col min="10243" max="10254" width="6.7109375" style="117" customWidth="1"/>
    <col min="10255" max="10255" width="10.5703125" style="117" customWidth="1"/>
    <col min="10256" max="10497" width="11.42578125" style="117"/>
    <col min="10498" max="10498" width="45.28515625" style="117" customWidth="1"/>
    <col min="10499" max="10510" width="6.7109375" style="117" customWidth="1"/>
    <col min="10511" max="10511" width="10.5703125" style="117" customWidth="1"/>
    <col min="10512" max="10753" width="11.42578125" style="117"/>
    <col min="10754" max="10754" width="45.28515625" style="117" customWidth="1"/>
    <col min="10755" max="10766" width="6.7109375" style="117" customWidth="1"/>
    <col min="10767" max="10767" width="10.5703125" style="117" customWidth="1"/>
    <col min="10768" max="11009" width="11.42578125" style="117"/>
    <col min="11010" max="11010" width="45.28515625" style="117" customWidth="1"/>
    <col min="11011" max="11022" width="6.7109375" style="117" customWidth="1"/>
    <col min="11023" max="11023" width="10.5703125" style="117" customWidth="1"/>
    <col min="11024" max="11265" width="11.42578125" style="117"/>
    <col min="11266" max="11266" width="45.28515625" style="117" customWidth="1"/>
    <col min="11267" max="11278" width="6.7109375" style="117" customWidth="1"/>
    <col min="11279" max="11279" width="10.5703125" style="117" customWidth="1"/>
    <col min="11280" max="11521" width="11.42578125" style="117"/>
    <col min="11522" max="11522" width="45.28515625" style="117" customWidth="1"/>
    <col min="11523" max="11534" width="6.7109375" style="117" customWidth="1"/>
    <col min="11535" max="11535" width="10.5703125" style="117" customWidth="1"/>
    <col min="11536" max="11777" width="11.42578125" style="117"/>
    <col min="11778" max="11778" width="45.28515625" style="117" customWidth="1"/>
    <col min="11779" max="11790" width="6.7109375" style="117" customWidth="1"/>
    <col min="11791" max="11791" width="10.5703125" style="117" customWidth="1"/>
    <col min="11792" max="12033" width="11.42578125" style="117"/>
    <col min="12034" max="12034" width="45.28515625" style="117" customWidth="1"/>
    <col min="12035" max="12046" width="6.7109375" style="117" customWidth="1"/>
    <col min="12047" max="12047" width="10.5703125" style="117" customWidth="1"/>
    <col min="12048" max="12289" width="11.42578125" style="117"/>
    <col min="12290" max="12290" width="45.28515625" style="117" customWidth="1"/>
    <col min="12291" max="12302" width="6.7109375" style="117" customWidth="1"/>
    <col min="12303" max="12303" width="10.5703125" style="117" customWidth="1"/>
    <col min="12304" max="12545" width="11.42578125" style="117"/>
    <col min="12546" max="12546" width="45.28515625" style="117" customWidth="1"/>
    <col min="12547" max="12558" width="6.7109375" style="117" customWidth="1"/>
    <col min="12559" max="12559" width="10.5703125" style="117" customWidth="1"/>
    <col min="12560" max="12801" width="11.42578125" style="117"/>
    <col min="12802" max="12802" width="45.28515625" style="117" customWidth="1"/>
    <col min="12803" max="12814" width="6.7109375" style="117" customWidth="1"/>
    <col min="12815" max="12815" width="10.5703125" style="117" customWidth="1"/>
    <col min="12816" max="13057" width="11.42578125" style="117"/>
    <col min="13058" max="13058" width="45.28515625" style="117" customWidth="1"/>
    <col min="13059" max="13070" width="6.7109375" style="117" customWidth="1"/>
    <col min="13071" max="13071" width="10.5703125" style="117" customWidth="1"/>
    <col min="13072" max="13313" width="11.42578125" style="117"/>
    <col min="13314" max="13314" width="45.28515625" style="117" customWidth="1"/>
    <col min="13315" max="13326" width="6.7109375" style="117" customWidth="1"/>
    <col min="13327" max="13327" width="10.5703125" style="117" customWidth="1"/>
    <col min="13328" max="13569" width="11.42578125" style="117"/>
    <col min="13570" max="13570" width="45.28515625" style="117" customWidth="1"/>
    <col min="13571" max="13582" width="6.7109375" style="117" customWidth="1"/>
    <col min="13583" max="13583" width="10.5703125" style="117" customWidth="1"/>
    <col min="13584" max="13825" width="11.42578125" style="117"/>
    <col min="13826" max="13826" width="45.28515625" style="117" customWidth="1"/>
    <col min="13827" max="13838" width="6.7109375" style="117" customWidth="1"/>
    <col min="13839" max="13839" width="10.5703125" style="117" customWidth="1"/>
    <col min="13840" max="14081" width="11.42578125" style="117"/>
    <col min="14082" max="14082" width="45.28515625" style="117" customWidth="1"/>
    <col min="14083" max="14094" width="6.7109375" style="117" customWidth="1"/>
    <col min="14095" max="14095" width="10.5703125" style="117" customWidth="1"/>
    <col min="14096" max="14337" width="11.42578125" style="117"/>
    <col min="14338" max="14338" width="45.28515625" style="117" customWidth="1"/>
    <col min="14339" max="14350" width="6.7109375" style="117" customWidth="1"/>
    <col min="14351" max="14351" width="10.5703125" style="117" customWidth="1"/>
    <col min="14352" max="14593" width="11.42578125" style="117"/>
    <col min="14594" max="14594" width="45.28515625" style="117" customWidth="1"/>
    <col min="14595" max="14606" width="6.7109375" style="117" customWidth="1"/>
    <col min="14607" max="14607" width="10.5703125" style="117" customWidth="1"/>
    <col min="14608" max="14849" width="11.42578125" style="117"/>
    <col min="14850" max="14850" width="45.28515625" style="117" customWidth="1"/>
    <col min="14851" max="14862" width="6.7109375" style="117" customWidth="1"/>
    <col min="14863" max="14863" width="10.5703125" style="117" customWidth="1"/>
    <col min="14864" max="15105" width="11.42578125" style="117"/>
    <col min="15106" max="15106" width="45.28515625" style="117" customWidth="1"/>
    <col min="15107" max="15118" width="6.7109375" style="117" customWidth="1"/>
    <col min="15119" max="15119" width="10.5703125" style="117" customWidth="1"/>
    <col min="15120" max="15361" width="11.42578125" style="117"/>
    <col min="15362" max="15362" width="45.28515625" style="117" customWidth="1"/>
    <col min="15363" max="15374" width="6.7109375" style="117" customWidth="1"/>
    <col min="15375" max="15375" width="10.5703125" style="117" customWidth="1"/>
    <col min="15376" max="15617" width="11.42578125" style="117"/>
    <col min="15618" max="15618" width="45.28515625" style="117" customWidth="1"/>
    <col min="15619" max="15630" width="6.7109375" style="117" customWidth="1"/>
    <col min="15631" max="15631" width="10.5703125" style="117" customWidth="1"/>
    <col min="15632" max="15873" width="11.42578125" style="117"/>
    <col min="15874" max="15874" width="45.28515625" style="117" customWidth="1"/>
    <col min="15875" max="15886" width="6.7109375" style="117" customWidth="1"/>
    <col min="15887" max="15887" width="10.5703125" style="117" customWidth="1"/>
    <col min="15888" max="16129" width="11.42578125" style="117"/>
    <col min="16130" max="16130" width="45.28515625" style="117" customWidth="1"/>
    <col min="16131" max="16142" width="6.7109375" style="117" customWidth="1"/>
    <col min="16143" max="16143" width="10.5703125" style="117" customWidth="1"/>
    <col min="16144" max="16384" width="11.42578125" style="117"/>
  </cols>
  <sheetData>
    <row r="1" spans="2:15" x14ac:dyDescent="0.2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15" x14ac:dyDescent="0.2">
      <c r="B2" s="184" t="s">
        <v>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5" x14ac:dyDescent="0.2">
      <c r="B3" s="184" t="s">
        <v>105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2:15" x14ac:dyDescent="0.2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2:15" x14ac:dyDescent="0.2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18.75" customHeight="1" thickBot="1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6.5" thickBot="1" x14ac:dyDescent="0.3">
      <c r="B7" s="13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5" t="s">
        <v>16</v>
      </c>
    </row>
    <row r="8" spans="2:15" ht="15.75" x14ac:dyDescent="0.25">
      <c r="B8" s="16" t="s">
        <v>17</v>
      </c>
      <c r="C8" s="17">
        <v>162</v>
      </c>
      <c r="D8" s="17">
        <v>189</v>
      </c>
      <c r="E8" s="17">
        <v>177</v>
      </c>
      <c r="F8" s="17">
        <v>161</v>
      </c>
      <c r="G8" s="17">
        <v>171</v>
      </c>
      <c r="H8" s="17">
        <v>152</v>
      </c>
      <c r="I8" s="17">
        <v>186</v>
      </c>
      <c r="J8" s="17">
        <v>177</v>
      </c>
      <c r="K8" s="17">
        <v>178</v>
      </c>
      <c r="L8" s="18">
        <v>205</v>
      </c>
      <c r="M8" s="17">
        <v>171</v>
      </c>
      <c r="N8" s="17">
        <v>201</v>
      </c>
      <c r="O8" s="118">
        <f>SUM(C8:N8)</f>
        <v>2130</v>
      </c>
    </row>
    <row r="9" spans="2:15" ht="15.75" x14ac:dyDescent="0.25">
      <c r="B9" s="20" t="s">
        <v>18</v>
      </c>
      <c r="C9" s="21">
        <v>8</v>
      </c>
      <c r="D9" s="21">
        <v>5</v>
      </c>
      <c r="E9" s="21">
        <v>8</v>
      </c>
      <c r="F9" s="21">
        <v>2</v>
      </c>
      <c r="G9" s="21">
        <v>6</v>
      </c>
      <c r="H9" s="21">
        <v>6</v>
      </c>
      <c r="I9" s="21">
        <v>9</v>
      </c>
      <c r="J9" s="21">
        <v>10</v>
      </c>
      <c r="K9" s="21">
        <v>5</v>
      </c>
      <c r="L9" s="22">
        <v>8</v>
      </c>
      <c r="M9" s="21">
        <v>9</v>
      </c>
      <c r="N9" s="21">
        <v>8</v>
      </c>
      <c r="O9" s="118">
        <f t="shared" ref="O9:O14" si="0">SUM(C9:N9)</f>
        <v>84</v>
      </c>
    </row>
    <row r="10" spans="2:15" ht="15.75" x14ac:dyDescent="0.25">
      <c r="B10" s="20" t="s">
        <v>19</v>
      </c>
      <c r="C10" s="21">
        <v>50</v>
      </c>
      <c r="D10" s="21">
        <v>36</v>
      </c>
      <c r="E10" s="21">
        <v>65</v>
      </c>
      <c r="F10" s="21">
        <v>57</v>
      </c>
      <c r="G10" s="21">
        <v>61</v>
      </c>
      <c r="H10" s="21">
        <v>36</v>
      </c>
      <c r="I10" s="21">
        <v>68</v>
      </c>
      <c r="J10" s="21">
        <v>49</v>
      </c>
      <c r="K10" s="21">
        <v>76</v>
      </c>
      <c r="L10" s="22">
        <v>49</v>
      </c>
      <c r="M10" s="21">
        <v>69</v>
      </c>
      <c r="N10" s="21">
        <v>78</v>
      </c>
      <c r="O10" s="118">
        <f t="shared" si="0"/>
        <v>694</v>
      </c>
    </row>
    <row r="11" spans="2:15" ht="15.75" x14ac:dyDescent="0.25">
      <c r="B11" s="20" t="s">
        <v>20</v>
      </c>
      <c r="C11" s="21">
        <v>78</v>
      </c>
      <c r="D11" s="21">
        <v>77</v>
      </c>
      <c r="E11" s="21">
        <v>93</v>
      </c>
      <c r="F11" s="21">
        <v>86</v>
      </c>
      <c r="G11" s="21">
        <v>81</v>
      </c>
      <c r="H11" s="21">
        <v>94</v>
      </c>
      <c r="I11" s="21">
        <v>93</v>
      </c>
      <c r="J11" s="21">
        <v>97</v>
      </c>
      <c r="K11" s="21">
        <v>98</v>
      </c>
      <c r="L11" s="22">
        <v>110</v>
      </c>
      <c r="M11" s="21">
        <v>115</v>
      </c>
      <c r="N11" s="21">
        <v>132</v>
      </c>
      <c r="O11" s="118">
        <f t="shared" si="0"/>
        <v>1154</v>
      </c>
    </row>
    <row r="12" spans="2:15" ht="15.75" x14ac:dyDescent="0.25">
      <c r="B12" s="20" t="s">
        <v>21</v>
      </c>
      <c r="C12" s="21">
        <v>39</v>
      </c>
      <c r="D12" s="21">
        <v>31</v>
      </c>
      <c r="E12" s="21">
        <v>52</v>
      </c>
      <c r="F12" s="21">
        <v>38</v>
      </c>
      <c r="G12" s="21">
        <v>42</v>
      </c>
      <c r="H12" s="21">
        <v>33</v>
      </c>
      <c r="I12" s="21">
        <v>42</v>
      </c>
      <c r="J12" s="21">
        <v>41</v>
      </c>
      <c r="K12" s="21">
        <v>40</v>
      </c>
      <c r="L12" s="22">
        <v>50</v>
      </c>
      <c r="M12" s="21">
        <v>60</v>
      </c>
      <c r="N12" s="21">
        <v>29</v>
      </c>
      <c r="O12" s="118">
        <f t="shared" si="0"/>
        <v>497</v>
      </c>
    </row>
    <row r="13" spans="2:15" ht="15.75" x14ac:dyDescent="0.25">
      <c r="B13" s="20" t="s">
        <v>22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3</v>
      </c>
      <c r="I13" s="21">
        <v>1</v>
      </c>
      <c r="J13" s="21"/>
      <c r="K13" s="21">
        <v>0</v>
      </c>
      <c r="L13" s="22">
        <v>1</v>
      </c>
      <c r="M13" s="21">
        <v>1</v>
      </c>
      <c r="N13" s="21">
        <v>5</v>
      </c>
      <c r="O13" s="118">
        <f t="shared" si="0"/>
        <v>11</v>
      </c>
    </row>
    <row r="14" spans="2:15" ht="16.5" thickBot="1" x14ac:dyDescent="0.3">
      <c r="B14" s="23" t="s">
        <v>23</v>
      </c>
      <c r="C14" s="51">
        <v>3</v>
      </c>
      <c r="D14" s="51">
        <v>16</v>
      </c>
      <c r="E14" s="51">
        <v>17</v>
      </c>
      <c r="F14" s="51">
        <v>10</v>
      </c>
      <c r="G14" s="51">
        <v>7</v>
      </c>
      <c r="H14" s="51">
        <v>4</v>
      </c>
      <c r="I14" s="51">
        <v>18</v>
      </c>
      <c r="J14" s="51">
        <v>26</v>
      </c>
      <c r="K14" s="51">
        <v>25</v>
      </c>
      <c r="L14" s="58">
        <v>32</v>
      </c>
      <c r="M14" s="51">
        <v>13</v>
      </c>
      <c r="N14" s="51">
        <v>1</v>
      </c>
      <c r="O14" s="118">
        <f t="shared" si="0"/>
        <v>172</v>
      </c>
    </row>
    <row r="15" spans="2:15" ht="16.5" thickBot="1" x14ac:dyDescent="0.3">
      <c r="B15" s="27" t="s">
        <v>24</v>
      </c>
      <c r="C15" s="28">
        <f t="shared" ref="C15:N15" si="1">SUM(C8:C14)</f>
        <v>340</v>
      </c>
      <c r="D15" s="28">
        <f t="shared" si="1"/>
        <v>354</v>
      </c>
      <c r="E15" s="28">
        <f t="shared" si="1"/>
        <v>412</v>
      </c>
      <c r="F15" s="28">
        <f t="shared" si="1"/>
        <v>354</v>
      </c>
      <c r="G15" s="28">
        <f t="shared" si="1"/>
        <v>368</v>
      </c>
      <c r="H15" s="28">
        <f t="shared" si="1"/>
        <v>328</v>
      </c>
      <c r="I15" s="28">
        <f t="shared" si="1"/>
        <v>417</v>
      </c>
      <c r="J15" s="28">
        <f t="shared" si="1"/>
        <v>400</v>
      </c>
      <c r="K15" s="28">
        <f t="shared" si="1"/>
        <v>422</v>
      </c>
      <c r="L15" s="28">
        <f t="shared" si="1"/>
        <v>455</v>
      </c>
      <c r="M15" s="28">
        <f t="shared" si="1"/>
        <v>438</v>
      </c>
      <c r="N15" s="28">
        <f t="shared" si="1"/>
        <v>454</v>
      </c>
      <c r="O15" s="46">
        <f>SUM(C15:N15)</f>
        <v>4742</v>
      </c>
    </row>
    <row r="16" spans="2:15" ht="15.75" thickBot="1" x14ac:dyDescent="0.25">
      <c r="B16" s="33"/>
      <c r="C16" s="34"/>
      <c r="D16" s="34"/>
      <c r="E16" s="34"/>
      <c r="F16" s="34"/>
      <c r="G16" s="49"/>
      <c r="H16" s="49"/>
      <c r="I16" s="49"/>
      <c r="J16" s="34"/>
      <c r="K16" s="36"/>
      <c r="L16" s="33"/>
      <c r="M16" s="36"/>
      <c r="N16" s="36"/>
      <c r="O16" s="37"/>
    </row>
    <row r="17" spans="2:15" ht="16.5" thickBot="1" x14ac:dyDescent="0.3">
      <c r="B17" s="13" t="s">
        <v>101</v>
      </c>
      <c r="C17" s="14" t="s">
        <v>26</v>
      </c>
      <c r="D17" s="14" t="s">
        <v>5</v>
      </c>
      <c r="E17" s="14" t="s">
        <v>27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K17" s="14" t="s">
        <v>12</v>
      </c>
      <c r="L17" s="65" t="s">
        <v>13</v>
      </c>
      <c r="M17" s="14" t="s">
        <v>14</v>
      </c>
      <c r="N17" s="14" t="s">
        <v>15</v>
      </c>
      <c r="O17" s="15" t="s">
        <v>16</v>
      </c>
    </row>
    <row r="18" spans="2:15" ht="15.75" x14ac:dyDescent="0.25">
      <c r="B18" s="16" t="s">
        <v>28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  <c r="M18" s="17">
        <v>0</v>
      </c>
      <c r="N18" s="17">
        <v>0</v>
      </c>
      <c r="O18" s="118">
        <f t="shared" ref="O18:O26" si="2">SUM(C18:N18)</f>
        <v>0</v>
      </c>
    </row>
    <row r="19" spans="2:15" ht="15.75" x14ac:dyDescent="0.25">
      <c r="B19" s="20" t="s">
        <v>29</v>
      </c>
      <c r="C19" s="21">
        <v>9</v>
      </c>
      <c r="D19" s="21">
        <v>1</v>
      </c>
      <c r="E19" s="21">
        <v>5</v>
      </c>
      <c r="F19" s="21">
        <v>2</v>
      </c>
      <c r="G19" s="21">
        <v>2</v>
      </c>
      <c r="H19" s="21">
        <v>3</v>
      </c>
      <c r="I19" s="21">
        <v>7</v>
      </c>
      <c r="J19" s="21">
        <v>3</v>
      </c>
      <c r="K19" s="21">
        <v>4</v>
      </c>
      <c r="L19" s="22">
        <v>6</v>
      </c>
      <c r="M19" s="21">
        <v>3</v>
      </c>
      <c r="N19" s="21">
        <v>14</v>
      </c>
      <c r="O19" s="118">
        <f t="shared" si="2"/>
        <v>59</v>
      </c>
    </row>
    <row r="20" spans="2:15" ht="15.75" x14ac:dyDescent="0.25">
      <c r="B20" s="20" t="s">
        <v>30</v>
      </c>
      <c r="C20" s="21">
        <v>1</v>
      </c>
      <c r="D20" s="21">
        <v>1</v>
      </c>
      <c r="E20" s="21">
        <v>1</v>
      </c>
      <c r="F20" s="21">
        <v>1</v>
      </c>
      <c r="G20" s="21">
        <v>0</v>
      </c>
      <c r="H20" s="21">
        <v>2</v>
      </c>
      <c r="I20" s="21">
        <v>1</v>
      </c>
      <c r="J20" s="21">
        <v>3</v>
      </c>
      <c r="K20" s="21">
        <v>4</v>
      </c>
      <c r="L20" s="22">
        <v>1</v>
      </c>
      <c r="M20" s="21">
        <v>1</v>
      </c>
      <c r="N20" s="21">
        <v>1</v>
      </c>
      <c r="O20" s="118">
        <f t="shared" si="2"/>
        <v>17</v>
      </c>
    </row>
    <row r="21" spans="2:15" ht="15.75" x14ac:dyDescent="0.25">
      <c r="B21" s="20" t="s">
        <v>31</v>
      </c>
      <c r="C21" s="21">
        <v>2</v>
      </c>
      <c r="D21" s="21">
        <v>0</v>
      </c>
      <c r="E21" s="38">
        <v>1</v>
      </c>
      <c r="F21" s="21">
        <v>0</v>
      </c>
      <c r="G21" s="21">
        <v>1</v>
      </c>
      <c r="H21" s="21">
        <v>1</v>
      </c>
      <c r="I21" s="21">
        <v>1</v>
      </c>
      <c r="J21" s="21">
        <v>2</v>
      </c>
      <c r="K21" s="21">
        <v>1</v>
      </c>
      <c r="L21" s="22">
        <v>2</v>
      </c>
      <c r="M21" s="21">
        <v>1</v>
      </c>
      <c r="N21" s="21">
        <v>2</v>
      </c>
      <c r="O21" s="118">
        <f t="shared" si="2"/>
        <v>14</v>
      </c>
    </row>
    <row r="22" spans="2:15" ht="15.75" x14ac:dyDescent="0.25">
      <c r="B22" s="20" t="s">
        <v>32</v>
      </c>
      <c r="C22" s="21">
        <v>1</v>
      </c>
      <c r="D22" s="21">
        <v>0</v>
      </c>
      <c r="E22" s="21">
        <v>4</v>
      </c>
      <c r="F22" s="21">
        <v>3</v>
      </c>
      <c r="G22" s="21">
        <v>0</v>
      </c>
      <c r="H22" s="21">
        <v>4</v>
      </c>
      <c r="I22" s="21">
        <v>3</v>
      </c>
      <c r="J22" s="21">
        <v>1</v>
      </c>
      <c r="K22" s="21">
        <v>2</v>
      </c>
      <c r="L22" s="22">
        <v>2</v>
      </c>
      <c r="M22" s="21">
        <v>5</v>
      </c>
      <c r="N22" s="21">
        <v>1</v>
      </c>
      <c r="O22" s="118">
        <f t="shared" si="2"/>
        <v>26</v>
      </c>
    </row>
    <row r="23" spans="2:15" ht="15.75" x14ac:dyDescent="0.25">
      <c r="B23" s="20" t="s">
        <v>33</v>
      </c>
      <c r="C23" s="21">
        <v>1</v>
      </c>
      <c r="D23" s="21">
        <v>3</v>
      </c>
      <c r="E23" s="21">
        <v>1</v>
      </c>
      <c r="F23" s="21">
        <v>2</v>
      </c>
      <c r="G23" s="21">
        <v>2</v>
      </c>
      <c r="H23" s="21">
        <v>1</v>
      </c>
      <c r="I23" s="21">
        <v>2</v>
      </c>
      <c r="J23" s="21">
        <v>2</v>
      </c>
      <c r="K23" s="21">
        <v>0</v>
      </c>
      <c r="L23" s="22">
        <v>2</v>
      </c>
      <c r="M23" s="21">
        <v>0</v>
      </c>
      <c r="N23" s="21">
        <v>3</v>
      </c>
      <c r="O23" s="118">
        <f t="shared" si="2"/>
        <v>19</v>
      </c>
    </row>
    <row r="24" spans="2:15" ht="15.75" x14ac:dyDescent="0.25">
      <c r="B24" s="39" t="s">
        <v>34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118">
        <f t="shared" si="2"/>
        <v>0</v>
      </c>
    </row>
    <row r="25" spans="2:15" ht="15.75" x14ac:dyDescent="0.25">
      <c r="B25" s="20" t="s">
        <v>35</v>
      </c>
      <c r="C25" s="21">
        <v>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118">
        <f t="shared" si="2"/>
        <v>1</v>
      </c>
    </row>
    <row r="26" spans="2:15" ht="16.5" thickBot="1" x14ac:dyDescent="0.3">
      <c r="B26" s="23" t="s">
        <v>36</v>
      </c>
      <c r="C26" s="51"/>
      <c r="D26" s="51">
        <v>2</v>
      </c>
      <c r="E26" s="51">
        <v>1</v>
      </c>
      <c r="F26" s="51">
        <v>1</v>
      </c>
      <c r="G26" s="51">
        <v>0</v>
      </c>
      <c r="H26" s="51">
        <v>1</v>
      </c>
      <c r="I26" s="51">
        <v>1</v>
      </c>
      <c r="J26" s="51">
        <v>0</v>
      </c>
      <c r="K26" s="51">
        <v>3</v>
      </c>
      <c r="L26" s="58">
        <v>1</v>
      </c>
      <c r="M26" s="51">
        <v>1</v>
      </c>
      <c r="N26" s="51">
        <v>0</v>
      </c>
      <c r="O26" s="118">
        <f t="shared" si="2"/>
        <v>11</v>
      </c>
    </row>
    <row r="27" spans="2:15" ht="16.5" thickBot="1" x14ac:dyDescent="0.3">
      <c r="B27" s="13" t="s">
        <v>24</v>
      </c>
      <c r="C27" s="28">
        <f t="shared" ref="C27:N27" si="3">SUM(C18:C26)</f>
        <v>15</v>
      </c>
      <c r="D27" s="28">
        <f t="shared" si="3"/>
        <v>7</v>
      </c>
      <c r="E27" s="28">
        <f t="shared" si="3"/>
        <v>13</v>
      </c>
      <c r="F27" s="28">
        <f t="shared" si="3"/>
        <v>9</v>
      </c>
      <c r="G27" s="28">
        <f t="shared" si="3"/>
        <v>5</v>
      </c>
      <c r="H27" s="28">
        <f t="shared" si="3"/>
        <v>12</v>
      </c>
      <c r="I27" s="28">
        <f t="shared" si="3"/>
        <v>15</v>
      </c>
      <c r="J27" s="28">
        <f t="shared" si="3"/>
        <v>11</v>
      </c>
      <c r="K27" s="28">
        <f t="shared" si="3"/>
        <v>14</v>
      </c>
      <c r="L27" s="28">
        <f t="shared" si="3"/>
        <v>14</v>
      </c>
      <c r="M27" s="28">
        <f t="shared" si="3"/>
        <v>11</v>
      </c>
      <c r="N27" s="28">
        <f t="shared" si="3"/>
        <v>21</v>
      </c>
      <c r="O27" s="46">
        <f>SUM(C27:N27)</f>
        <v>147</v>
      </c>
    </row>
    <row r="28" spans="2:15" ht="15.75" thickBot="1" x14ac:dyDescent="0.25">
      <c r="B28" s="33"/>
      <c r="C28" s="34"/>
      <c r="D28" s="34"/>
      <c r="E28" s="34"/>
      <c r="F28" s="34"/>
      <c r="G28" s="49"/>
      <c r="H28" s="49"/>
      <c r="I28" s="90"/>
      <c r="J28" s="34"/>
      <c r="K28" s="36"/>
      <c r="L28" s="33"/>
      <c r="M28" s="36"/>
      <c r="N28" s="36"/>
      <c r="O28" s="37"/>
    </row>
    <row r="29" spans="2:15" ht="16.5" thickBot="1" x14ac:dyDescent="0.3">
      <c r="B29" s="13" t="s">
        <v>37</v>
      </c>
      <c r="C29" s="14" t="s">
        <v>26</v>
      </c>
      <c r="D29" s="14" t="s">
        <v>5</v>
      </c>
      <c r="E29" s="14" t="s">
        <v>27</v>
      </c>
      <c r="F29" s="14" t="s">
        <v>7</v>
      </c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65" t="s">
        <v>13</v>
      </c>
      <c r="M29" s="14" t="s">
        <v>14</v>
      </c>
      <c r="N29" s="14" t="s">
        <v>15</v>
      </c>
      <c r="O29" s="15" t="s">
        <v>16</v>
      </c>
    </row>
    <row r="30" spans="2:15" ht="15.75" x14ac:dyDescent="0.25">
      <c r="B30" s="16" t="s">
        <v>38</v>
      </c>
      <c r="C30" s="17">
        <v>7</v>
      </c>
      <c r="D30" s="17">
        <v>7</v>
      </c>
      <c r="E30" s="17">
        <v>38</v>
      </c>
      <c r="F30" s="17">
        <v>6</v>
      </c>
      <c r="G30" s="17">
        <v>6</v>
      </c>
      <c r="H30" s="17">
        <v>2</v>
      </c>
      <c r="I30" s="17">
        <v>14</v>
      </c>
      <c r="J30" s="17">
        <v>6</v>
      </c>
      <c r="K30" s="17">
        <v>5</v>
      </c>
      <c r="L30" s="18">
        <v>6</v>
      </c>
      <c r="M30" s="17">
        <v>7</v>
      </c>
      <c r="N30" s="17">
        <v>5</v>
      </c>
      <c r="O30" s="118">
        <f t="shared" ref="O30:O39" si="4">SUM(C30:N30)</f>
        <v>109</v>
      </c>
    </row>
    <row r="31" spans="2:15" ht="15.75" x14ac:dyDescent="0.25">
      <c r="B31" s="20" t="s">
        <v>39</v>
      </c>
      <c r="C31" s="21">
        <v>0</v>
      </c>
      <c r="D31" s="21">
        <v>0</v>
      </c>
      <c r="E31" s="21">
        <v>1</v>
      </c>
      <c r="F31" s="21">
        <v>0</v>
      </c>
      <c r="G31" s="21">
        <v>0</v>
      </c>
      <c r="H31" s="21">
        <v>0</v>
      </c>
      <c r="I31" s="21">
        <v>3</v>
      </c>
      <c r="J31" s="21">
        <v>1</v>
      </c>
      <c r="K31" s="21">
        <v>2</v>
      </c>
      <c r="L31" s="22">
        <v>0</v>
      </c>
      <c r="M31" s="21">
        <v>0</v>
      </c>
      <c r="N31" s="21">
        <v>0</v>
      </c>
      <c r="O31" s="118">
        <f t="shared" si="4"/>
        <v>7</v>
      </c>
    </row>
    <row r="32" spans="2:15" ht="15.75" x14ac:dyDescent="0.25">
      <c r="B32" s="20" t="s">
        <v>40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118">
        <f t="shared" si="4"/>
        <v>1</v>
      </c>
    </row>
    <row r="33" spans="2:15" ht="15.75" x14ac:dyDescent="0.25">
      <c r="B33" s="23" t="s">
        <v>41</v>
      </c>
      <c r="C33" s="51">
        <v>9</v>
      </c>
      <c r="D33" s="51">
        <v>3</v>
      </c>
      <c r="E33" s="51">
        <v>5</v>
      </c>
      <c r="F33" s="51">
        <v>9</v>
      </c>
      <c r="G33" s="51">
        <v>4</v>
      </c>
      <c r="H33" s="51">
        <v>13</v>
      </c>
      <c r="I33" s="51">
        <v>9</v>
      </c>
      <c r="J33" s="51">
        <v>7</v>
      </c>
      <c r="K33" s="51">
        <v>11</v>
      </c>
      <c r="L33" s="58">
        <v>7</v>
      </c>
      <c r="M33" s="51">
        <v>12</v>
      </c>
      <c r="N33" s="51">
        <v>9</v>
      </c>
      <c r="O33" s="118">
        <f t="shared" si="4"/>
        <v>98</v>
      </c>
    </row>
    <row r="34" spans="2:15" ht="15.75" x14ac:dyDescent="0.25">
      <c r="B34" s="20" t="s">
        <v>42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>
        <v>0</v>
      </c>
      <c r="M34" s="21">
        <v>0</v>
      </c>
      <c r="N34" s="21">
        <v>0</v>
      </c>
      <c r="O34" s="118">
        <f t="shared" si="4"/>
        <v>1</v>
      </c>
    </row>
    <row r="35" spans="2:15" ht="15.75" x14ac:dyDescent="0.25">
      <c r="B35" s="20" t="s">
        <v>106</v>
      </c>
      <c r="C35" s="21">
        <v>2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1</v>
      </c>
      <c r="J35" s="21">
        <v>0</v>
      </c>
      <c r="K35" s="21">
        <v>1</v>
      </c>
      <c r="L35" s="22">
        <v>1</v>
      </c>
      <c r="M35" s="21">
        <v>1</v>
      </c>
      <c r="N35" s="21">
        <v>1</v>
      </c>
      <c r="O35" s="118">
        <f t="shared" si="4"/>
        <v>9</v>
      </c>
    </row>
    <row r="36" spans="2:15" ht="15.75" x14ac:dyDescent="0.25">
      <c r="B36" s="20" t="s">
        <v>44</v>
      </c>
      <c r="C36" s="21">
        <v>2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2">
        <v>0</v>
      </c>
      <c r="M36" s="21">
        <v>0</v>
      </c>
      <c r="N36" s="21">
        <v>0</v>
      </c>
      <c r="O36" s="118">
        <f t="shared" si="4"/>
        <v>3</v>
      </c>
    </row>
    <row r="37" spans="2:15" ht="15.75" x14ac:dyDescent="0.25">
      <c r="B37" s="20" t="s">
        <v>45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</v>
      </c>
      <c r="L37" s="22">
        <v>0</v>
      </c>
      <c r="M37" s="21">
        <v>0</v>
      </c>
      <c r="N37" s="21">
        <v>0</v>
      </c>
      <c r="O37" s="118">
        <f t="shared" si="4"/>
        <v>1</v>
      </c>
    </row>
    <row r="38" spans="2:15" ht="15.75" x14ac:dyDescent="0.25">
      <c r="B38" s="20" t="s">
        <v>46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2">
        <v>0</v>
      </c>
      <c r="M38" s="21">
        <v>0</v>
      </c>
      <c r="N38" s="21">
        <v>0</v>
      </c>
      <c r="O38" s="118">
        <f t="shared" si="4"/>
        <v>0</v>
      </c>
    </row>
    <row r="39" spans="2:15" ht="16.5" thickBot="1" x14ac:dyDescent="0.3">
      <c r="B39" s="23" t="s">
        <v>47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8">
        <v>0</v>
      </c>
      <c r="M39" s="51">
        <v>0</v>
      </c>
      <c r="N39" s="51">
        <v>0</v>
      </c>
      <c r="O39" s="119">
        <f t="shared" si="4"/>
        <v>0</v>
      </c>
    </row>
    <row r="40" spans="2:15" ht="16.5" thickBot="1" x14ac:dyDescent="0.3">
      <c r="B40" s="13" t="s">
        <v>24</v>
      </c>
      <c r="C40" s="28">
        <f t="shared" ref="C40:M40" si="5">SUM(C30:C39)</f>
        <v>21</v>
      </c>
      <c r="D40" s="28">
        <f t="shared" si="5"/>
        <v>11</v>
      </c>
      <c r="E40" s="28">
        <f t="shared" si="5"/>
        <v>44</v>
      </c>
      <c r="F40" s="28">
        <f t="shared" si="5"/>
        <v>15</v>
      </c>
      <c r="G40" s="28">
        <f t="shared" si="5"/>
        <v>11</v>
      </c>
      <c r="H40" s="28">
        <f t="shared" si="5"/>
        <v>17</v>
      </c>
      <c r="I40" s="28">
        <f t="shared" si="5"/>
        <v>27</v>
      </c>
      <c r="J40" s="28">
        <f t="shared" si="5"/>
        <v>14</v>
      </c>
      <c r="K40" s="28">
        <f t="shared" si="5"/>
        <v>20</v>
      </c>
      <c r="L40" s="28">
        <f t="shared" si="5"/>
        <v>14</v>
      </c>
      <c r="M40" s="28">
        <f t="shared" si="5"/>
        <v>20</v>
      </c>
      <c r="N40" s="28">
        <f>SUM(N30:N39)</f>
        <v>15</v>
      </c>
      <c r="O40" s="46">
        <f>SUM(C40:N40)</f>
        <v>229</v>
      </c>
    </row>
    <row r="41" spans="2:15" ht="15.75" x14ac:dyDescent="0.25">
      <c r="B41" s="32"/>
      <c r="C41" s="48"/>
      <c r="D41" s="48"/>
      <c r="E41" s="48"/>
      <c r="F41" s="48"/>
      <c r="G41" s="48"/>
      <c r="H41" s="48"/>
      <c r="I41" s="48"/>
      <c r="J41" s="48"/>
      <c r="K41" s="48"/>
      <c r="L41" s="32"/>
      <c r="M41" s="48"/>
      <c r="N41" s="48"/>
      <c r="O41" s="48"/>
    </row>
    <row r="42" spans="2:15" ht="15.75" x14ac:dyDescent="0.25">
      <c r="B42" s="32"/>
      <c r="C42" s="48"/>
      <c r="D42" s="48"/>
      <c r="E42" s="48"/>
      <c r="F42" s="48"/>
      <c r="G42" s="48"/>
      <c r="H42" s="48"/>
      <c r="I42" s="48"/>
      <c r="J42" s="48"/>
      <c r="K42" s="48"/>
      <c r="L42" s="32"/>
      <c r="M42" s="48"/>
      <c r="N42" s="48"/>
      <c r="O42" s="48"/>
    </row>
    <row r="43" spans="2:15" ht="15.75" x14ac:dyDescent="0.25">
      <c r="B43" s="32"/>
      <c r="C43" s="48"/>
      <c r="D43" s="48"/>
      <c r="E43" s="48"/>
      <c r="F43" s="48"/>
      <c r="G43" s="48"/>
      <c r="H43" s="48"/>
      <c r="I43" s="48"/>
      <c r="J43" s="48"/>
      <c r="K43" s="48"/>
      <c r="L43" s="32"/>
      <c r="M43" s="48"/>
      <c r="N43" s="48"/>
      <c r="O43" s="48"/>
    </row>
    <row r="44" spans="2:15" ht="15.75" thickBot="1" x14ac:dyDescent="0.25">
      <c r="B44" s="33"/>
      <c r="C44" s="34"/>
      <c r="D44" s="34"/>
      <c r="E44" s="34"/>
      <c r="F44" s="34"/>
      <c r="G44" s="49"/>
      <c r="H44" s="49"/>
      <c r="I44" s="36"/>
      <c r="J44" s="34"/>
      <c r="K44" s="36"/>
      <c r="L44" s="33"/>
      <c r="M44" s="36"/>
      <c r="N44" s="36"/>
      <c r="O44" s="37"/>
    </row>
    <row r="45" spans="2:15" ht="16.5" thickBot="1" x14ac:dyDescent="0.3">
      <c r="B45" s="13" t="s">
        <v>48</v>
      </c>
      <c r="C45" s="14" t="s">
        <v>26</v>
      </c>
      <c r="D45" s="14" t="s">
        <v>5</v>
      </c>
      <c r="E45" s="14" t="s">
        <v>27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65" t="s">
        <v>13</v>
      </c>
      <c r="M45" s="14" t="s">
        <v>14</v>
      </c>
      <c r="N45" s="14" t="s">
        <v>15</v>
      </c>
      <c r="O45" s="15" t="s">
        <v>16</v>
      </c>
    </row>
    <row r="46" spans="2:15" ht="15.75" x14ac:dyDescent="0.25">
      <c r="B46" s="16" t="s">
        <v>49</v>
      </c>
      <c r="C46" s="17">
        <v>12</v>
      </c>
      <c r="D46" s="17">
        <v>14</v>
      </c>
      <c r="E46" s="17">
        <v>16</v>
      </c>
      <c r="F46" s="17">
        <v>7</v>
      </c>
      <c r="G46" s="17">
        <v>14</v>
      </c>
      <c r="H46" s="17">
        <v>9</v>
      </c>
      <c r="I46" s="17">
        <v>34</v>
      </c>
      <c r="J46" s="17">
        <v>0</v>
      </c>
      <c r="K46" s="17">
        <v>0</v>
      </c>
      <c r="L46" s="18">
        <v>1</v>
      </c>
      <c r="M46" s="17">
        <v>0</v>
      </c>
      <c r="N46" s="17">
        <v>3</v>
      </c>
      <c r="O46" s="118">
        <f t="shared" ref="O46:O53" si="6">SUM(C46:N46)</f>
        <v>110</v>
      </c>
    </row>
    <row r="47" spans="2:15" ht="15.75" x14ac:dyDescent="0.25">
      <c r="B47" s="20" t="s">
        <v>50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>
        <v>0</v>
      </c>
      <c r="M47" s="21">
        <v>0</v>
      </c>
      <c r="N47" s="21">
        <v>0</v>
      </c>
      <c r="O47" s="118">
        <f t="shared" si="6"/>
        <v>0</v>
      </c>
    </row>
    <row r="48" spans="2:15" ht="15.75" x14ac:dyDescent="0.25">
      <c r="B48" s="20" t="s">
        <v>51</v>
      </c>
      <c r="C48" s="21">
        <v>7</v>
      </c>
      <c r="D48" s="21">
        <v>14</v>
      </c>
      <c r="E48" s="21">
        <v>12</v>
      </c>
      <c r="F48" s="21">
        <v>9</v>
      </c>
      <c r="G48" s="21">
        <v>15</v>
      </c>
      <c r="H48" s="21">
        <v>7</v>
      </c>
      <c r="I48" s="21">
        <v>14</v>
      </c>
      <c r="J48" s="21">
        <v>0</v>
      </c>
      <c r="K48" s="21">
        <v>0</v>
      </c>
      <c r="L48" s="22">
        <v>0</v>
      </c>
      <c r="M48" s="21">
        <v>0</v>
      </c>
      <c r="N48" s="21">
        <v>1</v>
      </c>
      <c r="O48" s="118">
        <f t="shared" si="6"/>
        <v>79</v>
      </c>
    </row>
    <row r="49" spans="2:15" ht="15.75" x14ac:dyDescent="0.25">
      <c r="B49" s="20" t="s">
        <v>52</v>
      </c>
      <c r="C49" s="21">
        <v>8</v>
      </c>
      <c r="D49" s="21">
        <v>5</v>
      </c>
      <c r="E49" s="21">
        <v>16</v>
      </c>
      <c r="F49" s="21">
        <v>0</v>
      </c>
      <c r="G49" s="21">
        <v>6</v>
      </c>
      <c r="H49" s="21">
        <v>3</v>
      </c>
      <c r="I49" s="21">
        <v>3</v>
      </c>
      <c r="J49" s="21">
        <v>1</v>
      </c>
      <c r="K49" s="21">
        <v>9</v>
      </c>
      <c r="L49" s="22">
        <v>4</v>
      </c>
      <c r="M49" s="21">
        <v>10</v>
      </c>
      <c r="N49" s="21">
        <v>1</v>
      </c>
      <c r="O49" s="118">
        <f t="shared" si="6"/>
        <v>66</v>
      </c>
    </row>
    <row r="50" spans="2:15" ht="15.75" x14ac:dyDescent="0.25">
      <c r="B50" s="20" t="s">
        <v>53</v>
      </c>
      <c r="C50" s="21">
        <v>0</v>
      </c>
      <c r="D50" s="21">
        <v>0</v>
      </c>
      <c r="E50" s="21">
        <v>1</v>
      </c>
      <c r="F50" s="21">
        <v>7</v>
      </c>
      <c r="G50" s="21">
        <v>10</v>
      </c>
      <c r="H50" s="21">
        <v>1</v>
      </c>
      <c r="I50" s="21">
        <v>1</v>
      </c>
      <c r="J50" s="21">
        <v>1</v>
      </c>
      <c r="K50" s="21">
        <v>2</v>
      </c>
      <c r="L50" s="22">
        <v>1</v>
      </c>
      <c r="M50" s="21">
        <v>10</v>
      </c>
      <c r="N50" s="21">
        <v>2</v>
      </c>
      <c r="O50" s="118">
        <f t="shared" si="6"/>
        <v>36</v>
      </c>
    </row>
    <row r="51" spans="2:15" ht="15.75" x14ac:dyDescent="0.25">
      <c r="B51" s="20" t="s">
        <v>54</v>
      </c>
      <c r="C51" s="21">
        <v>3</v>
      </c>
      <c r="D51" s="21">
        <v>2</v>
      </c>
      <c r="E51" s="21">
        <v>2</v>
      </c>
      <c r="F51" s="21">
        <v>0</v>
      </c>
      <c r="G51" s="21">
        <v>3</v>
      </c>
      <c r="H51" s="21">
        <v>1</v>
      </c>
      <c r="I51" s="21">
        <v>6</v>
      </c>
      <c r="J51" s="21">
        <v>1</v>
      </c>
      <c r="K51" s="21">
        <v>1</v>
      </c>
      <c r="L51" s="22">
        <v>2</v>
      </c>
      <c r="M51" s="21">
        <v>3</v>
      </c>
      <c r="N51" s="21">
        <v>7</v>
      </c>
      <c r="O51" s="118">
        <f t="shared" si="6"/>
        <v>31</v>
      </c>
    </row>
    <row r="52" spans="2:15" ht="16.5" thickBot="1" x14ac:dyDescent="0.3">
      <c r="B52" s="23" t="s">
        <v>55</v>
      </c>
      <c r="C52" s="51">
        <v>0</v>
      </c>
      <c r="D52" s="51">
        <v>1</v>
      </c>
      <c r="E52" s="51">
        <v>0</v>
      </c>
      <c r="F52" s="51">
        <v>0</v>
      </c>
      <c r="G52" s="51">
        <v>0</v>
      </c>
      <c r="H52" s="51">
        <v>2</v>
      </c>
      <c r="I52" s="51">
        <v>1</v>
      </c>
      <c r="J52" s="51">
        <v>1</v>
      </c>
      <c r="K52" s="51">
        <v>0</v>
      </c>
      <c r="L52" s="58">
        <v>0</v>
      </c>
      <c r="M52" s="51">
        <v>0</v>
      </c>
      <c r="N52" s="51">
        <v>2</v>
      </c>
      <c r="O52" s="119">
        <f t="shared" si="6"/>
        <v>7</v>
      </c>
    </row>
    <row r="53" spans="2:15" ht="16.5" thickBot="1" x14ac:dyDescent="0.3">
      <c r="B53" s="13" t="s">
        <v>24</v>
      </c>
      <c r="C53" s="28">
        <f t="shared" ref="C53:N53" si="7">SUM(C46:C52)</f>
        <v>30</v>
      </c>
      <c r="D53" s="28">
        <f t="shared" si="7"/>
        <v>36</v>
      </c>
      <c r="E53" s="28">
        <f t="shared" si="7"/>
        <v>47</v>
      </c>
      <c r="F53" s="28">
        <f t="shared" si="7"/>
        <v>23</v>
      </c>
      <c r="G53" s="28">
        <f t="shared" si="7"/>
        <v>48</v>
      </c>
      <c r="H53" s="28">
        <f t="shared" si="7"/>
        <v>23</v>
      </c>
      <c r="I53" s="28">
        <f t="shared" si="7"/>
        <v>59</v>
      </c>
      <c r="J53" s="28">
        <f t="shared" si="7"/>
        <v>4</v>
      </c>
      <c r="K53" s="28">
        <f t="shared" si="7"/>
        <v>12</v>
      </c>
      <c r="L53" s="28">
        <f t="shared" si="7"/>
        <v>8</v>
      </c>
      <c r="M53" s="28">
        <f t="shared" si="7"/>
        <v>23</v>
      </c>
      <c r="N53" s="28">
        <f t="shared" si="7"/>
        <v>16</v>
      </c>
      <c r="O53" s="46">
        <f t="shared" si="6"/>
        <v>329</v>
      </c>
    </row>
    <row r="54" spans="2:15" ht="15.75" thickBot="1" x14ac:dyDescent="0.25">
      <c r="B54" s="33"/>
      <c r="C54" s="34"/>
      <c r="D54" s="34"/>
      <c r="E54" s="34"/>
      <c r="F54" s="34"/>
      <c r="G54" s="49"/>
      <c r="H54" s="49"/>
      <c r="I54" s="90"/>
      <c r="J54" s="34"/>
      <c r="K54" s="36"/>
      <c r="L54" s="33"/>
      <c r="M54" s="36"/>
      <c r="N54" s="36"/>
      <c r="O54" s="37"/>
    </row>
    <row r="55" spans="2:15" ht="16.5" thickBot="1" x14ac:dyDescent="0.3">
      <c r="B55" s="13" t="s">
        <v>56</v>
      </c>
      <c r="C55" s="14" t="s">
        <v>4</v>
      </c>
      <c r="D55" s="14" t="s">
        <v>5</v>
      </c>
      <c r="E55" s="14" t="s">
        <v>27</v>
      </c>
      <c r="F55" s="14" t="s">
        <v>7</v>
      </c>
      <c r="G55" s="14" t="s">
        <v>8</v>
      </c>
      <c r="H55" s="14" t="s">
        <v>9</v>
      </c>
      <c r="I55" s="14" t="s">
        <v>10</v>
      </c>
      <c r="J55" s="14" t="s">
        <v>11</v>
      </c>
      <c r="K55" s="14" t="s">
        <v>12</v>
      </c>
      <c r="L55" s="65" t="s">
        <v>13</v>
      </c>
      <c r="M55" s="14" t="s">
        <v>14</v>
      </c>
      <c r="N55" s="14" t="s">
        <v>15</v>
      </c>
      <c r="O55" s="15" t="s">
        <v>16</v>
      </c>
    </row>
    <row r="56" spans="2:15" ht="15.75" x14ac:dyDescent="0.25">
      <c r="B56" s="16" t="s">
        <v>57</v>
      </c>
      <c r="C56" s="17">
        <v>1</v>
      </c>
      <c r="D56" s="17">
        <v>1</v>
      </c>
      <c r="E56" s="17">
        <v>1</v>
      </c>
      <c r="F56" s="17">
        <v>0</v>
      </c>
      <c r="G56" s="17">
        <v>0</v>
      </c>
      <c r="H56" s="17">
        <v>0</v>
      </c>
      <c r="I56" s="17">
        <v>2</v>
      </c>
      <c r="J56" s="55">
        <v>0</v>
      </c>
      <c r="K56" s="17">
        <v>0</v>
      </c>
      <c r="L56" s="18">
        <v>0</v>
      </c>
      <c r="M56" s="17">
        <v>1</v>
      </c>
      <c r="N56" s="17">
        <v>0</v>
      </c>
      <c r="O56" s="118">
        <f t="shared" ref="O56:O63" si="8">SUM(C56:N56)</f>
        <v>6</v>
      </c>
    </row>
    <row r="57" spans="2:15" ht="15.75" x14ac:dyDescent="0.25">
      <c r="B57" s="20" t="s">
        <v>58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56">
        <v>0</v>
      </c>
      <c r="K57" s="21">
        <v>0</v>
      </c>
      <c r="L57" s="22">
        <v>0</v>
      </c>
      <c r="M57" s="21">
        <v>0</v>
      </c>
      <c r="N57" s="21">
        <v>0</v>
      </c>
      <c r="O57" s="118">
        <f t="shared" si="8"/>
        <v>0</v>
      </c>
    </row>
    <row r="58" spans="2:15" ht="15.75" x14ac:dyDescent="0.25">
      <c r="B58" s="20" t="s">
        <v>59</v>
      </c>
      <c r="C58" s="21">
        <v>4</v>
      </c>
      <c r="D58" s="21">
        <v>1</v>
      </c>
      <c r="E58" s="21">
        <v>2</v>
      </c>
      <c r="F58" s="21">
        <v>4</v>
      </c>
      <c r="G58" s="21">
        <v>0</v>
      </c>
      <c r="H58" s="21">
        <v>1</v>
      </c>
      <c r="I58" s="21">
        <v>0</v>
      </c>
      <c r="J58" s="56">
        <v>4</v>
      </c>
      <c r="K58" s="21">
        <v>0</v>
      </c>
      <c r="L58" s="22">
        <v>0</v>
      </c>
      <c r="M58" s="21">
        <v>0</v>
      </c>
      <c r="N58" s="21">
        <v>0</v>
      </c>
      <c r="O58" s="118">
        <f t="shared" si="8"/>
        <v>16</v>
      </c>
    </row>
    <row r="59" spans="2:15" ht="15.75" x14ac:dyDescent="0.25">
      <c r="B59" s="20" t="s">
        <v>60</v>
      </c>
      <c r="C59" s="21">
        <v>8</v>
      </c>
      <c r="D59" s="21">
        <v>9</v>
      </c>
      <c r="E59" s="21">
        <v>8</v>
      </c>
      <c r="F59" s="21">
        <v>6</v>
      </c>
      <c r="G59" s="21">
        <v>6</v>
      </c>
      <c r="H59" s="21">
        <v>5</v>
      </c>
      <c r="I59" s="21">
        <v>17</v>
      </c>
      <c r="J59" s="56">
        <v>4</v>
      </c>
      <c r="K59" s="21">
        <v>10</v>
      </c>
      <c r="L59" s="22">
        <v>8</v>
      </c>
      <c r="M59" s="21">
        <v>8</v>
      </c>
      <c r="N59" s="21">
        <v>9</v>
      </c>
      <c r="O59" s="118">
        <f t="shared" si="8"/>
        <v>98</v>
      </c>
    </row>
    <row r="60" spans="2:15" ht="15.75" x14ac:dyDescent="0.25">
      <c r="B60" s="20" t="s">
        <v>61</v>
      </c>
      <c r="C60" s="21">
        <v>1</v>
      </c>
      <c r="D60" s="21">
        <v>0</v>
      </c>
      <c r="E60" s="21">
        <v>0</v>
      </c>
      <c r="F60" s="21">
        <v>0</v>
      </c>
      <c r="G60" s="21">
        <v>0</v>
      </c>
      <c r="H60" s="22">
        <v>1</v>
      </c>
      <c r="I60" s="21">
        <v>0</v>
      </c>
      <c r="J60" s="56">
        <v>0</v>
      </c>
      <c r="K60" s="21">
        <v>1</v>
      </c>
      <c r="L60" s="22">
        <v>0</v>
      </c>
      <c r="M60" s="21">
        <v>0</v>
      </c>
      <c r="N60" s="21">
        <v>0</v>
      </c>
      <c r="O60" s="118">
        <f t="shared" si="8"/>
        <v>3</v>
      </c>
    </row>
    <row r="61" spans="2:15" ht="15.75" x14ac:dyDescent="0.25">
      <c r="B61" s="20" t="s">
        <v>62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56">
        <v>0</v>
      </c>
      <c r="K61" s="21">
        <v>0</v>
      </c>
      <c r="L61" s="22">
        <v>0</v>
      </c>
      <c r="M61" s="21">
        <v>0</v>
      </c>
      <c r="N61" s="21">
        <v>0</v>
      </c>
      <c r="O61" s="118">
        <f t="shared" si="8"/>
        <v>0</v>
      </c>
    </row>
    <row r="62" spans="2:15" ht="16.5" thickBot="1" x14ac:dyDescent="0.3">
      <c r="B62" s="23" t="s">
        <v>63</v>
      </c>
      <c r="C62" s="51">
        <v>4</v>
      </c>
      <c r="D62" s="51">
        <v>3</v>
      </c>
      <c r="E62" s="51">
        <v>4</v>
      </c>
      <c r="F62" s="51">
        <v>7</v>
      </c>
      <c r="G62" s="51">
        <v>3</v>
      </c>
      <c r="H62" s="51">
        <v>3</v>
      </c>
      <c r="I62" s="51">
        <v>2</v>
      </c>
      <c r="J62" s="57">
        <v>13</v>
      </c>
      <c r="K62" s="51">
        <v>10</v>
      </c>
      <c r="L62" s="58">
        <v>6</v>
      </c>
      <c r="M62" s="51">
        <v>5</v>
      </c>
      <c r="N62" s="51">
        <v>6</v>
      </c>
      <c r="O62" s="119">
        <f t="shared" si="8"/>
        <v>66</v>
      </c>
    </row>
    <row r="63" spans="2:15" ht="16.5" thickBot="1" x14ac:dyDescent="0.3">
      <c r="B63" s="13" t="s">
        <v>24</v>
      </c>
      <c r="C63" s="28">
        <f t="shared" ref="C63:N63" si="9">SUM(C56:C62)</f>
        <v>18</v>
      </c>
      <c r="D63" s="28">
        <f t="shared" si="9"/>
        <v>14</v>
      </c>
      <c r="E63" s="28">
        <f t="shared" si="9"/>
        <v>15</v>
      </c>
      <c r="F63" s="28">
        <f t="shared" si="9"/>
        <v>17</v>
      </c>
      <c r="G63" s="28">
        <f t="shared" si="9"/>
        <v>9</v>
      </c>
      <c r="H63" s="28">
        <f t="shared" si="9"/>
        <v>10</v>
      </c>
      <c r="I63" s="28">
        <f t="shared" si="9"/>
        <v>21</v>
      </c>
      <c r="J63" s="28">
        <f t="shared" si="9"/>
        <v>21</v>
      </c>
      <c r="K63" s="28">
        <f t="shared" si="9"/>
        <v>21</v>
      </c>
      <c r="L63" s="28">
        <f t="shared" si="9"/>
        <v>14</v>
      </c>
      <c r="M63" s="28">
        <f t="shared" si="9"/>
        <v>14</v>
      </c>
      <c r="N63" s="28">
        <f t="shared" si="9"/>
        <v>15</v>
      </c>
      <c r="O63" s="46">
        <f t="shared" si="8"/>
        <v>189</v>
      </c>
    </row>
    <row r="64" spans="2:15" ht="16.5" thickBot="1" x14ac:dyDescent="0.3">
      <c r="B64" s="33"/>
      <c r="C64" s="34"/>
      <c r="D64" s="34"/>
      <c r="E64" s="34"/>
      <c r="F64" s="34"/>
      <c r="G64" s="34"/>
      <c r="H64" s="35"/>
      <c r="I64" s="36"/>
      <c r="J64" s="34"/>
      <c r="K64" s="36"/>
      <c r="L64" s="33"/>
      <c r="M64" s="36"/>
      <c r="N64" s="36"/>
      <c r="O64" s="92"/>
    </row>
    <row r="65" spans="2:15" ht="16.5" thickBot="1" x14ac:dyDescent="0.3">
      <c r="B65" s="13" t="s">
        <v>64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4">
        <v>0</v>
      </c>
      <c r="M65" s="93">
        <v>0</v>
      </c>
      <c r="N65" s="93">
        <f>SUM(N15,N27,N40,N53,N63)</f>
        <v>521</v>
      </c>
      <c r="O65" s="95">
        <f>SUM(C65:N65)</f>
        <v>521</v>
      </c>
    </row>
    <row r="66" spans="2:15" ht="15.75" thickBot="1" x14ac:dyDescent="0.25">
      <c r="B66" s="33"/>
      <c r="C66" s="34"/>
      <c r="D66" s="34"/>
      <c r="E66" s="34"/>
      <c r="F66" s="34"/>
      <c r="G66" s="34"/>
      <c r="H66" s="49"/>
      <c r="I66" s="36"/>
      <c r="J66" s="34"/>
      <c r="K66" s="36"/>
      <c r="L66" s="33"/>
      <c r="M66" s="36"/>
      <c r="N66" s="36"/>
      <c r="O66" s="37"/>
    </row>
    <row r="67" spans="2:15" ht="16.5" thickBot="1" x14ac:dyDescent="0.3">
      <c r="B67" s="13" t="s">
        <v>65</v>
      </c>
      <c r="C67" s="14" t="s">
        <v>26</v>
      </c>
      <c r="D67" s="14" t="s">
        <v>5</v>
      </c>
      <c r="E67" s="14" t="s">
        <v>27</v>
      </c>
      <c r="F67" s="14" t="s">
        <v>7</v>
      </c>
      <c r="G67" s="14" t="s">
        <v>8</v>
      </c>
      <c r="H67" s="14" t="s">
        <v>9</v>
      </c>
      <c r="I67" s="14" t="s">
        <v>10</v>
      </c>
      <c r="J67" s="14" t="s">
        <v>11</v>
      </c>
      <c r="K67" s="14" t="s">
        <v>12</v>
      </c>
      <c r="L67" s="65" t="s">
        <v>13</v>
      </c>
      <c r="M67" s="14" t="s">
        <v>14</v>
      </c>
      <c r="N67" s="14" t="s">
        <v>15</v>
      </c>
      <c r="O67" s="15" t="s">
        <v>16</v>
      </c>
    </row>
    <row r="68" spans="2:15" ht="15.75" x14ac:dyDescent="0.25">
      <c r="B68" s="16" t="s">
        <v>66</v>
      </c>
      <c r="C68" s="18">
        <v>123</v>
      </c>
      <c r="D68" s="66">
        <v>166</v>
      </c>
      <c r="E68" s="18">
        <v>174</v>
      </c>
      <c r="F68" s="17">
        <v>158</v>
      </c>
      <c r="G68" s="66">
        <v>176</v>
      </c>
      <c r="H68" s="18">
        <v>144</v>
      </c>
      <c r="I68" s="66">
        <v>175</v>
      </c>
      <c r="J68" s="18">
        <v>171</v>
      </c>
      <c r="K68" s="18">
        <v>181</v>
      </c>
      <c r="L68" s="66">
        <v>222</v>
      </c>
      <c r="M68" s="66">
        <v>162</v>
      </c>
      <c r="N68" s="17">
        <v>193</v>
      </c>
      <c r="O68" s="118">
        <f t="shared" ref="O68:O76" si="10">SUM(C68:N68)</f>
        <v>2045</v>
      </c>
    </row>
    <row r="69" spans="2:15" ht="15.75" x14ac:dyDescent="0.25">
      <c r="B69" s="20" t="s">
        <v>67</v>
      </c>
      <c r="C69" s="22">
        <v>55</v>
      </c>
      <c r="D69" s="67">
        <v>70</v>
      </c>
      <c r="E69" s="22">
        <v>71</v>
      </c>
      <c r="F69" s="21">
        <v>88</v>
      </c>
      <c r="G69" s="67">
        <v>73</v>
      </c>
      <c r="H69" s="22">
        <v>88</v>
      </c>
      <c r="I69" s="67">
        <v>80</v>
      </c>
      <c r="J69" s="22">
        <v>75</v>
      </c>
      <c r="K69" s="22">
        <v>81</v>
      </c>
      <c r="L69" s="67">
        <v>82</v>
      </c>
      <c r="M69" s="67">
        <v>73</v>
      </c>
      <c r="N69" s="21">
        <v>118</v>
      </c>
      <c r="O69" s="118">
        <f t="shared" si="10"/>
        <v>954</v>
      </c>
    </row>
    <row r="70" spans="2:15" ht="15.75" x14ac:dyDescent="0.25">
      <c r="B70" s="20" t="s">
        <v>68</v>
      </c>
      <c r="C70" s="22">
        <v>10</v>
      </c>
      <c r="D70" s="67">
        <v>4</v>
      </c>
      <c r="E70" s="22">
        <v>8</v>
      </c>
      <c r="F70" s="21">
        <v>2</v>
      </c>
      <c r="G70" s="67">
        <v>5</v>
      </c>
      <c r="H70" s="22">
        <v>6</v>
      </c>
      <c r="I70" s="67">
        <v>10</v>
      </c>
      <c r="J70" s="22">
        <v>10</v>
      </c>
      <c r="K70" s="22">
        <v>5</v>
      </c>
      <c r="L70" s="67">
        <v>10</v>
      </c>
      <c r="M70" s="21">
        <v>8</v>
      </c>
      <c r="N70" s="21">
        <v>8</v>
      </c>
      <c r="O70" s="118">
        <f t="shared" si="10"/>
        <v>86</v>
      </c>
    </row>
    <row r="71" spans="2:15" ht="15.75" x14ac:dyDescent="0.25">
      <c r="B71" s="20" t="s">
        <v>69</v>
      </c>
      <c r="C71" s="22">
        <v>37</v>
      </c>
      <c r="D71" s="67">
        <v>7</v>
      </c>
      <c r="E71" s="22">
        <v>54</v>
      </c>
      <c r="F71" s="21">
        <v>57</v>
      </c>
      <c r="G71" s="67">
        <v>57</v>
      </c>
      <c r="H71" s="22">
        <v>31</v>
      </c>
      <c r="I71" s="67">
        <v>12</v>
      </c>
      <c r="J71" s="22">
        <v>39</v>
      </c>
      <c r="K71" s="22">
        <v>60</v>
      </c>
      <c r="L71" s="67">
        <v>45</v>
      </c>
      <c r="M71" s="21">
        <v>56</v>
      </c>
      <c r="N71" s="21">
        <v>68</v>
      </c>
      <c r="O71" s="118">
        <f t="shared" si="10"/>
        <v>523</v>
      </c>
    </row>
    <row r="72" spans="2:15" ht="15.75" x14ac:dyDescent="0.25">
      <c r="B72" s="20" t="s">
        <v>70</v>
      </c>
      <c r="C72" s="22">
        <v>25</v>
      </c>
      <c r="D72" s="67">
        <v>31</v>
      </c>
      <c r="E72" s="22">
        <v>48</v>
      </c>
      <c r="F72" s="21">
        <v>36</v>
      </c>
      <c r="G72" s="67">
        <v>39</v>
      </c>
      <c r="H72" s="22">
        <v>22</v>
      </c>
      <c r="I72" s="67">
        <v>52</v>
      </c>
      <c r="J72" s="22">
        <v>43</v>
      </c>
      <c r="K72" s="22">
        <v>41</v>
      </c>
      <c r="L72" s="67">
        <v>57</v>
      </c>
      <c r="M72" s="21">
        <v>50</v>
      </c>
      <c r="N72" s="21">
        <v>26</v>
      </c>
      <c r="O72" s="118">
        <f t="shared" si="10"/>
        <v>470</v>
      </c>
    </row>
    <row r="73" spans="2:15" ht="15.75" x14ac:dyDescent="0.25">
      <c r="B73" s="20" t="s">
        <v>71</v>
      </c>
      <c r="C73" s="22">
        <v>1</v>
      </c>
      <c r="D73" s="67">
        <v>12</v>
      </c>
      <c r="E73" s="22">
        <v>13</v>
      </c>
      <c r="F73" s="21">
        <v>10</v>
      </c>
      <c r="G73" s="67">
        <v>7</v>
      </c>
      <c r="H73" s="22">
        <v>4</v>
      </c>
      <c r="I73" s="67">
        <v>18</v>
      </c>
      <c r="J73" s="22">
        <v>24</v>
      </c>
      <c r="K73" s="22">
        <v>21</v>
      </c>
      <c r="L73" s="67">
        <v>29</v>
      </c>
      <c r="M73" s="21">
        <v>11</v>
      </c>
      <c r="N73" s="21">
        <v>1</v>
      </c>
      <c r="O73" s="118">
        <f t="shared" si="10"/>
        <v>151</v>
      </c>
    </row>
    <row r="74" spans="2:15" ht="15.75" x14ac:dyDescent="0.25">
      <c r="B74" s="20" t="s">
        <v>72</v>
      </c>
      <c r="C74" s="22">
        <v>0</v>
      </c>
      <c r="D74" s="67">
        <v>0</v>
      </c>
      <c r="E74" s="22">
        <v>0</v>
      </c>
      <c r="F74" s="51">
        <v>0</v>
      </c>
      <c r="G74" s="67">
        <v>0</v>
      </c>
      <c r="H74" s="22">
        <v>0</v>
      </c>
      <c r="I74" s="22">
        <v>0</v>
      </c>
      <c r="J74" s="22">
        <v>0</v>
      </c>
      <c r="K74" s="22">
        <v>0</v>
      </c>
      <c r="L74" s="67">
        <v>0</v>
      </c>
      <c r="M74" s="21">
        <v>0</v>
      </c>
      <c r="N74" s="21">
        <v>0</v>
      </c>
      <c r="O74" s="118">
        <f t="shared" si="10"/>
        <v>0</v>
      </c>
    </row>
    <row r="75" spans="2:15" ht="16.5" thickBot="1" x14ac:dyDescent="0.3">
      <c r="B75" s="23" t="s">
        <v>73</v>
      </c>
      <c r="C75" s="58">
        <v>0</v>
      </c>
      <c r="D75" s="51">
        <v>4</v>
      </c>
      <c r="E75" s="58">
        <v>3</v>
      </c>
      <c r="F75" s="51">
        <v>7</v>
      </c>
      <c r="G75" s="96">
        <v>1</v>
      </c>
      <c r="H75" s="58">
        <v>2</v>
      </c>
      <c r="I75" s="58">
        <v>0</v>
      </c>
      <c r="J75" s="58">
        <v>5</v>
      </c>
      <c r="K75" s="58">
        <v>5</v>
      </c>
      <c r="L75" s="96">
        <v>3</v>
      </c>
      <c r="M75" s="51">
        <v>7</v>
      </c>
      <c r="N75" s="51">
        <v>4</v>
      </c>
      <c r="O75" s="119">
        <f t="shared" si="10"/>
        <v>41</v>
      </c>
    </row>
    <row r="76" spans="2:15" ht="16.5" thickBot="1" x14ac:dyDescent="0.3">
      <c r="B76" s="13" t="s">
        <v>74</v>
      </c>
      <c r="C76" s="28">
        <f t="shared" ref="C76:N76" si="11">SUM(C68:C75)</f>
        <v>251</v>
      </c>
      <c r="D76" s="28">
        <f t="shared" si="11"/>
        <v>294</v>
      </c>
      <c r="E76" s="28">
        <f t="shared" si="11"/>
        <v>371</v>
      </c>
      <c r="F76" s="28">
        <f t="shared" si="11"/>
        <v>358</v>
      </c>
      <c r="G76" s="28">
        <f t="shared" si="11"/>
        <v>358</v>
      </c>
      <c r="H76" s="28">
        <f t="shared" si="11"/>
        <v>297</v>
      </c>
      <c r="I76" s="28">
        <f t="shared" si="11"/>
        <v>347</v>
      </c>
      <c r="J76" s="28">
        <f t="shared" si="11"/>
        <v>367</v>
      </c>
      <c r="K76" s="28">
        <f t="shared" si="11"/>
        <v>394</v>
      </c>
      <c r="L76" s="28">
        <f t="shared" si="11"/>
        <v>448</v>
      </c>
      <c r="M76" s="28">
        <f t="shared" si="11"/>
        <v>367</v>
      </c>
      <c r="N76" s="28">
        <f t="shared" si="11"/>
        <v>418</v>
      </c>
      <c r="O76" s="46">
        <f t="shared" si="10"/>
        <v>4270</v>
      </c>
    </row>
    <row r="77" spans="2:15" x14ac:dyDescent="0.2">
      <c r="B77" s="69"/>
      <c r="C77" s="34"/>
      <c r="D77" s="34"/>
      <c r="E77" s="34"/>
      <c r="F77" s="34"/>
      <c r="G77" s="34"/>
      <c r="H77" s="34"/>
      <c r="I77" s="36"/>
      <c r="J77" s="34"/>
      <c r="K77" s="36"/>
      <c r="L77" s="33"/>
      <c r="M77" s="36"/>
      <c r="N77" s="36"/>
      <c r="O77" s="37"/>
    </row>
    <row r="78" spans="2:15" x14ac:dyDescent="0.2">
      <c r="B78" s="69"/>
      <c r="C78" s="34"/>
      <c r="D78" s="34"/>
      <c r="E78" s="34"/>
      <c r="F78" s="34"/>
      <c r="G78" s="34"/>
      <c r="H78" s="34"/>
      <c r="I78" s="36"/>
      <c r="J78" s="34"/>
      <c r="K78" s="36"/>
      <c r="L78" s="33"/>
      <c r="M78" s="36"/>
      <c r="N78" s="36"/>
      <c r="O78" s="37"/>
    </row>
    <row r="79" spans="2:15" x14ac:dyDescent="0.2">
      <c r="B79" s="69"/>
      <c r="C79" s="34"/>
      <c r="D79" s="34"/>
      <c r="E79" s="34"/>
      <c r="F79" s="34"/>
      <c r="G79" s="34"/>
      <c r="H79" s="34"/>
      <c r="I79" s="36"/>
      <c r="J79" s="34"/>
      <c r="K79" s="36"/>
      <c r="L79" s="33"/>
      <c r="M79" s="36"/>
      <c r="N79" s="36"/>
      <c r="O79" s="37"/>
    </row>
    <row r="80" spans="2:15" x14ac:dyDescent="0.2">
      <c r="B80" s="69"/>
      <c r="C80" s="34"/>
      <c r="D80" s="34"/>
      <c r="E80" s="34"/>
      <c r="F80" s="34"/>
      <c r="G80" s="34"/>
      <c r="H80" s="34"/>
      <c r="I80" s="36"/>
      <c r="J80" s="34"/>
      <c r="K80" s="36"/>
      <c r="L80" s="33"/>
      <c r="M80" s="36"/>
      <c r="N80" s="36"/>
      <c r="O80" s="37"/>
    </row>
    <row r="81" spans="2:15" x14ac:dyDescent="0.2">
      <c r="B81" s="69"/>
      <c r="C81" s="34"/>
      <c r="D81" s="34"/>
      <c r="E81" s="34"/>
      <c r="F81" s="34"/>
      <c r="G81" s="34"/>
      <c r="H81" s="34"/>
      <c r="I81" s="36"/>
      <c r="J81" s="34"/>
      <c r="K81" s="36"/>
      <c r="L81" s="33"/>
      <c r="M81" s="36"/>
      <c r="N81" s="36"/>
      <c r="O81" s="37"/>
    </row>
    <row r="82" spans="2:15" ht="15.75" thickBot="1" x14ac:dyDescent="0.25">
      <c r="B82" s="69"/>
      <c r="C82" s="34"/>
      <c r="D82" s="34"/>
      <c r="E82" s="34"/>
      <c r="F82" s="34"/>
      <c r="G82" s="34"/>
      <c r="H82" s="34"/>
      <c r="I82" s="36"/>
      <c r="J82" s="34"/>
      <c r="K82" s="36"/>
      <c r="L82" s="33"/>
      <c r="M82" s="36"/>
      <c r="N82" s="36"/>
      <c r="O82" s="37"/>
    </row>
    <row r="83" spans="2:15" ht="16.5" thickBot="1" x14ac:dyDescent="0.3">
      <c r="B83" s="13" t="s">
        <v>75</v>
      </c>
      <c r="C83" s="14" t="s">
        <v>26</v>
      </c>
      <c r="D83" s="14" t="s">
        <v>5</v>
      </c>
      <c r="E83" s="14" t="s">
        <v>27</v>
      </c>
      <c r="F83" s="14" t="s">
        <v>7</v>
      </c>
      <c r="G83" s="14" t="s">
        <v>8</v>
      </c>
      <c r="H83" s="14" t="s">
        <v>9</v>
      </c>
      <c r="I83" s="14" t="s">
        <v>10</v>
      </c>
      <c r="J83" s="14" t="s">
        <v>11</v>
      </c>
      <c r="K83" s="14" t="s">
        <v>12</v>
      </c>
      <c r="L83" s="65" t="s">
        <v>13</v>
      </c>
      <c r="M83" s="14" t="s">
        <v>14</v>
      </c>
      <c r="N83" s="14" t="s">
        <v>15</v>
      </c>
      <c r="O83" s="15" t="s">
        <v>16</v>
      </c>
    </row>
    <row r="84" spans="2:15" ht="15.75" x14ac:dyDescent="0.25">
      <c r="B84" s="16" t="s">
        <v>76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71">
        <v>0</v>
      </c>
      <c r="M84" s="17">
        <v>0</v>
      </c>
      <c r="N84" s="17">
        <v>0</v>
      </c>
      <c r="O84" s="118">
        <f t="shared" ref="O84:O101" si="12">SUM(C84:N84)</f>
        <v>0</v>
      </c>
    </row>
    <row r="85" spans="2:15" ht="15.75" x14ac:dyDescent="0.25">
      <c r="B85" s="20" t="s">
        <v>77</v>
      </c>
      <c r="C85" s="21">
        <v>0</v>
      </c>
      <c r="D85" s="21">
        <v>16</v>
      </c>
      <c r="E85" s="21">
        <v>28</v>
      </c>
      <c r="F85" s="21">
        <v>34</v>
      </c>
      <c r="G85" s="21">
        <v>38</v>
      </c>
      <c r="H85" s="21">
        <v>44</v>
      </c>
      <c r="I85" s="21">
        <v>47</v>
      </c>
      <c r="J85" s="21">
        <v>39</v>
      </c>
      <c r="K85" s="21">
        <v>79</v>
      </c>
      <c r="L85" s="22">
        <v>78</v>
      </c>
      <c r="M85" s="21">
        <v>95</v>
      </c>
      <c r="N85" s="21">
        <v>87</v>
      </c>
      <c r="O85" s="118">
        <f t="shared" si="12"/>
        <v>585</v>
      </c>
    </row>
    <row r="86" spans="2:15" ht="15.75" x14ac:dyDescent="0.25">
      <c r="B86" s="20" t="s">
        <v>78</v>
      </c>
      <c r="C86" s="21">
        <v>0</v>
      </c>
      <c r="D86" s="21">
        <v>7</v>
      </c>
      <c r="E86" s="21">
        <v>1</v>
      </c>
      <c r="F86" s="21">
        <v>1</v>
      </c>
      <c r="G86" s="21">
        <v>0</v>
      </c>
      <c r="H86" s="21">
        <v>2</v>
      </c>
      <c r="I86" s="21">
        <v>1</v>
      </c>
      <c r="J86" s="21">
        <v>0</v>
      </c>
      <c r="K86" s="21">
        <v>1</v>
      </c>
      <c r="L86" s="22">
        <v>0</v>
      </c>
      <c r="M86" s="21">
        <v>2</v>
      </c>
      <c r="N86" s="21">
        <v>2</v>
      </c>
      <c r="O86" s="118">
        <f t="shared" si="12"/>
        <v>17</v>
      </c>
    </row>
    <row r="87" spans="2:15" ht="15.75" x14ac:dyDescent="0.25">
      <c r="B87" s="97" t="s">
        <v>79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2">
        <v>0</v>
      </c>
      <c r="M87" s="21">
        <v>0</v>
      </c>
      <c r="N87" s="21">
        <v>0</v>
      </c>
      <c r="O87" s="118">
        <f t="shared" si="12"/>
        <v>0</v>
      </c>
    </row>
    <row r="88" spans="2:15" ht="15.75" x14ac:dyDescent="0.25">
      <c r="B88" s="20" t="s">
        <v>80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2">
        <v>0</v>
      </c>
      <c r="M88" s="21">
        <v>0</v>
      </c>
      <c r="N88" s="21">
        <v>0</v>
      </c>
      <c r="O88" s="118">
        <f t="shared" si="12"/>
        <v>0</v>
      </c>
    </row>
    <row r="89" spans="2:15" ht="15.75" x14ac:dyDescent="0.25">
      <c r="B89" s="20" t="s">
        <v>81</v>
      </c>
      <c r="C89" s="21">
        <v>26</v>
      </c>
      <c r="D89" s="21">
        <v>28</v>
      </c>
      <c r="E89" s="21">
        <v>23</v>
      </c>
      <c r="F89" s="21">
        <v>89</v>
      </c>
      <c r="G89" s="21">
        <v>72</v>
      </c>
      <c r="H89" s="21">
        <v>53</v>
      </c>
      <c r="I89" s="21">
        <v>12</v>
      </c>
      <c r="J89" s="22">
        <v>72</v>
      </c>
      <c r="K89" s="22">
        <v>90</v>
      </c>
      <c r="L89" s="67">
        <v>102</v>
      </c>
      <c r="M89" s="21">
        <v>108</v>
      </c>
      <c r="N89" s="21">
        <v>79</v>
      </c>
      <c r="O89" s="118">
        <f t="shared" si="12"/>
        <v>754</v>
      </c>
    </row>
    <row r="90" spans="2:15" ht="15.75" x14ac:dyDescent="0.25">
      <c r="B90" s="20" t="s">
        <v>82</v>
      </c>
      <c r="C90" s="22">
        <v>149</v>
      </c>
      <c r="D90" s="67">
        <v>60</v>
      </c>
      <c r="E90" s="22">
        <v>60</v>
      </c>
      <c r="F90" s="22">
        <v>29</v>
      </c>
      <c r="G90" s="22">
        <v>59</v>
      </c>
      <c r="H90" s="22">
        <v>32</v>
      </c>
      <c r="I90" s="22">
        <v>46</v>
      </c>
      <c r="J90" s="67">
        <v>100</v>
      </c>
      <c r="K90" s="67">
        <v>147</v>
      </c>
      <c r="L90" s="22">
        <v>151</v>
      </c>
      <c r="M90" s="22">
        <v>93</v>
      </c>
      <c r="N90" s="22">
        <v>102</v>
      </c>
      <c r="O90" s="118">
        <f t="shared" si="12"/>
        <v>1028</v>
      </c>
    </row>
    <row r="91" spans="2:15" ht="15.75" x14ac:dyDescent="0.25">
      <c r="B91" s="20" t="s">
        <v>97</v>
      </c>
      <c r="C91" s="22">
        <v>11</v>
      </c>
      <c r="D91" s="67">
        <v>17</v>
      </c>
      <c r="E91" s="22">
        <v>17</v>
      </c>
      <c r="F91" s="22">
        <v>5</v>
      </c>
      <c r="G91" s="22">
        <v>4</v>
      </c>
      <c r="H91" s="22">
        <v>10</v>
      </c>
      <c r="I91" s="22">
        <v>23</v>
      </c>
      <c r="J91" s="67">
        <v>5</v>
      </c>
      <c r="K91" s="109">
        <v>5</v>
      </c>
      <c r="L91" s="22">
        <v>14</v>
      </c>
      <c r="M91" s="22">
        <v>6</v>
      </c>
      <c r="N91" s="22">
        <v>4</v>
      </c>
      <c r="O91" s="118">
        <f t="shared" si="12"/>
        <v>121</v>
      </c>
    </row>
    <row r="92" spans="2:15" ht="15.75" x14ac:dyDescent="0.25">
      <c r="B92" s="20" t="s">
        <v>98</v>
      </c>
      <c r="C92" s="22">
        <v>2</v>
      </c>
      <c r="D92" s="67">
        <v>3</v>
      </c>
      <c r="E92" s="22">
        <v>3</v>
      </c>
      <c r="F92" s="22">
        <v>4</v>
      </c>
      <c r="G92" s="22">
        <v>7</v>
      </c>
      <c r="H92" s="22">
        <v>8</v>
      </c>
      <c r="I92" s="22">
        <v>13</v>
      </c>
      <c r="J92" s="67">
        <v>3</v>
      </c>
      <c r="K92" s="67">
        <v>3</v>
      </c>
      <c r="L92" s="22">
        <v>4</v>
      </c>
      <c r="M92" s="22">
        <v>2</v>
      </c>
      <c r="N92" s="22">
        <v>1</v>
      </c>
      <c r="O92" s="118">
        <f t="shared" si="12"/>
        <v>53</v>
      </c>
    </row>
    <row r="93" spans="2:15" ht="15.75" x14ac:dyDescent="0.25">
      <c r="B93" s="20" t="s">
        <v>83</v>
      </c>
      <c r="C93" s="22">
        <v>0</v>
      </c>
      <c r="D93" s="67">
        <v>0</v>
      </c>
      <c r="E93" s="22">
        <v>0</v>
      </c>
      <c r="F93" s="21">
        <v>0</v>
      </c>
      <c r="G93" s="21">
        <v>1</v>
      </c>
      <c r="H93" s="21">
        <v>0</v>
      </c>
      <c r="I93" s="22">
        <v>1</v>
      </c>
      <c r="J93" s="22">
        <v>1</v>
      </c>
      <c r="K93" s="67">
        <v>0</v>
      </c>
      <c r="L93" s="22">
        <v>9</v>
      </c>
      <c r="M93" s="21">
        <v>3</v>
      </c>
      <c r="N93" s="21">
        <v>1</v>
      </c>
      <c r="O93" s="118">
        <f t="shared" si="12"/>
        <v>16</v>
      </c>
    </row>
    <row r="94" spans="2:15" ht="15.75" x14ac:dyDescent="0.25">
      <c r="B94" s="20" t="s">
        <v>84</v>
      </c>
      <c r="C94" s="22">
        <v>6</v>
      </c>
      <c r="D94" s="21">
        <v>0</v>
      </c>
      <c r="E94" s="22">
        <v>15</v>
      </c>
      <c r="F94" s="21">
        <v>9</v>
      </c>
      <c r="G94" s="21">
        <v>20</v>
      </c>
      <c r="H94" s="21">
        <v>15</v>
      </c>
      <c r="I94" s="22">
        <v>2</v>
      </c>
      <c r="J94" s="22">
        <v>1</v>
      </c>
      <c r="K94" s="67">
        <v>2</v>
      </c>
      <c r="L94" s="22">
        <v>3</v>
      </c>
      <c r="M94" s="21">
        <v>9</v>
      </c>
      <c r="N94" s="21">
        <v>7</v>
      </c>
      <c r="O94" s="118">
        <f t="shared" si="12"/>
        <v>89</v>
      </c>
    </row>
    <row r="95" spans="2:15" ht="15.75" x14ac:dyDescent="0.25">
      <c r="B95" s="20" t="s">
        <v>85</v>
      </c>
      <c r="C95" s="22">
        <v>0</v>
      </c>
      <c r="D95" s="67">
        <v>2</v>
      </c>
      <c r="E95" s="22">
        <v>2</v>
      </c>
      <c r="F95" s="67">
        <v>1</v>
      </c>
      <c r="G95" s="22">
        <v>1</v>
      </c>
      <c r="H95" s="22">
        <v>0</v>
      </c>
      <c r="I95" s="22">
        <v>3</v>
      </c>
      <c r="J95" s="67">
        <v>0</v>
      </c>
      <c r="K95" s="67">
        <v>3</v>
      </c>
      <c r="L95" s="22">
        <v>2</v>
      </c>
      <c r="M95" s="22">
        <v>1</v>
      </c>
      <c r="N95" s="22">
        <v>4</v>
      </c>
      <c r="O95" s="118">
        <f t="shared" si="12"/>
        <v>19</v>
      </c>
    </row>
    <row r="96" spans="2:15" ht="15.75" x14ac:dyDescent="0.25">
      <c r="B96" s="20" t="s">
        <v>86</v>
      </c>
      <c r="C96" s="22">
        <v>4</v>
      </c>
      <c r="D96" s="67">
        <v>4</v>
      </c>
      <c r="E96" s="22">
        <v>2</v>
      </c>
      <c r="F96" s="67">
        <v>0</v>
      </c>
      <c r="G96" s="22">
        <v>1</v>
      </c>
      <c r="H96" s="22">
        <v>4</v>
      </c>
      <c r="I96" s="22">
        <v>5</v>
      </c>
      <c r="J96" s="67">
        <v>3</v>
      </c>
      <c r="K96" s="67">
        <v>4</v>
      </c>
      <c r="L96" s="22">
        <v>0</v>
      </c>
      <c r="M96" s="22">
        <v>0</v>
      </c>
      <c r="N96" s="22">
        <v>3</v>
      </c>
      <c r="O96" s="118">
        <f t="shared" si="12"/>
        <v>30</v>
      </c>
    </row>
    <row r="97" spans="2:15" ht="15.75" x14ac:dyDescent="0.25">
      <c r="B97" s="20" t="s">
        <v>87</v>
      </c>
      <c r="C97" s="22">
        <v>0</v>
      </c>
      <c r="D97" s="21">
        <v>0</v>
      </c>
      <c r="E97" s="21">
        <v>1</v>
      </c>
      <c r="F97" s="21">
        <v>1</v>
      </c>
      <c r="G97" s="21">
        <v>0</v>
      </c>
      <c r="H97" s="21">
        <v>1</v>
      </c>
      <c r="I97" s="21">
        <v>3</v>
      </c>
      <c r="J97" s="21">
        <v>4</v>
      </c>
      <c r="K97" s="67">
        <v>19</v>
      </c>
      <c r="L97" s="22">
        <v>1</v>
      </c>
      <c r="M97" s="21">
        <v>2</v>
      </c>
      <c r="N97" s="21">
        <v>4</v>
      </c>
      <c r="O97" s="118">
        <f t="shared" si="12"/>
        <v>36</v>
      </c>
    </row>
    <row r="98" spans="2:15" ht="15.75" x14ac:dyDescent="0.25">
      <c r="B98" s="20" t="s">
        <v>102</v>
      </c>
      <c r="C98" s="22">
        <v>7</v>
      </c>
      <c r="D98" s="21">
        <v>14</v>
      </c>
      <c r="E98" s="21">
        <v>24</v>
      </c>
      <c r="F98" s="21">
        <v>17</v>
      </c>
      <c r="G98" s="21">
        <v>13</v>
      </c>
      <c r="H98" s="21">
        <v>10</v>
      </c>
      <c r="I98" s="21">
        <v>8</v>
      </c>
      <c r="J98" s="21">
        <v>14</v>
      </c>
      <c r="K98" s="67">
        <v>22</v>
      </c>
      <c r="L98" s="22">
        <v>10</v>
      </c>
      <c r="M98" s="21">
        <v>2</v>
      </c>
      <c r="N98" s="21">
        <v>12</v>
      </c>
      <c r="O98" s="118">
        <f t="shared" si="12"/>
        <v>153</v>
      </c>
    </row>
    <row r="99" spans="2:15" ht="15.75" x14ac:dyDescent="0.25">
      <c r="B99" s="20" t="s">
        <v>103</v>
      </c>
      <c r="C99" s="22">
        <v>76</v>
      </c>
      <c r="D99" s="21">
        <v>74</v>
      </c>
      <c r="E99" s="22">
        <v>74</v>
      </c>
      <c r="F99" s="21">
        <v>91</v>
      </c>
      <c r="G99" s="21">
        <v>120</v>
      </c>
      <c r="H99" s="21">
        <v>61</v>
      </c>
      <c r="I99" s="21">
        <v>105</v>
      </c>
      <c r="J99" s="21">
        <v>128</v>
      </c>
      <c r="K99" s="67">
        <v>109</v>
      </c>
      <c r="L99" s="22">
        <v>168</v>
      </c>
      <c r="M99" s="21">
        <v>94</v>
      </c>
      <c r="N99" s="21">
        <v>59</v>
      </c>
      <c r="O99" s="118">
        <f t="shared" si="12"/>
        <v>1159</v>
      </c>
    </row>
    <row r="100" spans="2:15" ht="16.5" thickBot="1" x14ac:dyDescent="0.3">
      <c r="B100" s="23" t="s">
        <v>104</v>
      </c>
      <c r="C100" s="58">
        <v>80</v>
      </c>
      <c r="D100" s="51">
        <v>138</v>
      </c>
      <c r="E100" s="58">
        <v>138</v>
      </c>
      <c r="F100" s="51">
        <v>0</v>
      </c>
      <c r="G100" s="51">
        <v>40</v>
      </c>
      <c r="H100" s="51">
        <v>42</v>
      </c>
      <c r="I100" s="51">
        <v>10</v>
      </c>
      <c r="J100" s="51">
        <v>90</v>
      </c>
      <c r="K100" s="96">
        <v>135</v>
      </c>
      <c r="L100" s="58">
        <v>80</v>
      </c>
      <c r="M100" s="51">
        <v>55</v>
      </c>
      <c r="N100" s="51">
        <v>107</v>
      </c>
      <c r="O100" s="119">
        <f t="shared" si="12"/>
        <v>915</v>
      </c>
    </row>
    <row r="101" spans="2:15" ht="16.5" thickBot="1" x14ac:dyDescent="0.3">
      <c r="B101" s="13" t="s">
        <v>89</v>
      </c>
      <c r="C101" s="28">
        <f t="shared" ref="C101:M101" si="13">SUM(C84:C100)</f>
        <v>361</v>
      </c>
      <c r="D101" s="28">
        <f t="shared" si="13"/>
        <v>363</v>
      </c>
      <c r="E101" s="28">
        <f t="shared" si="13"/>
        <v>388</v>
      </c>
      <c r="F101" s="28">
        <f t="shared" si="13"/>
        <v>281</v>
      </c>
      <c r="G101" s="28">
        <f t="shared" si="13"/>
        <v>376</v>
      </c>
      <c r="H101" s="28">
        <f t="shared" si="13"/>
        <v>282</v>
      </c>
      <c r="I101" s="28">
        <f t="shared" si="13"/>
        <v>279</v>
      </c>
      <c r="J101" s="28">
        <f t="shared" si="13"/>
        <v>460</v>
      </c>
      <c r="K101" s="28">
        <f t="shared" si="13"/>
        <v>619</v>
      </c>
      <c r="L101" s="28">
        <f t="shared" si="13"/>
        <v>622</v>
      </c>
      <c r="M101" s="28">
        <f t="shared" si="13"/>
        <v>472</v>
      </c>
      <c r="N101" s="28">
        <f>SUM(N84:N100)</f>
        <v>472</v>
      </c>
      <c r="O101" s="46">
        <f t="shared" si="12"/>
        <v>4975</v>
      </c>
    </row>
    <row r="102" spans="2:15" ht="15.75" thickBot="1" x14ac:dyDescent="0.25">
      <c r="B102" s="69"/>
      <c r="C102" s="34"/>
      <c r="D102" s="34"/>
      <c r="E102" s="34"/>
      <c r="F102" s="34"/>
      <c r="G102" s="34"/>
      <c r="H102" s="34"/>
      <c r="I102" s="36"/>
      <c r="J102" s="34"/>
      <c r="K102" s="36"/>
      <c r="L102" s="33"/>
      <c r="M102" s="36"/>
      <c r="N102" s="36"/>
      <c r="O102" s="37"/>
    </row>
    <row r="103" spans="2:15" ht="16.5" thickBot="1" x14ac:dyDescent="0.3">
      <c r="B103" s="13" t="s">
        <v>90</v>
      </c>
      <c r="C103" s="14" t="s">
        <v>26</v>
      </c>
      <c r="D103" s="14" t="s">
        <v>5</v>
      </c>
      <c r="E103" s="14" t="s">
        <v>27</v>
      </c>
      <c r="F103" s="14" t="s">
        <v>7</v>
      </c>
      <c r="G103" s="14" t="s">
        <v>91</v>
      </c>
      <c r="H103" s="14" t="s">
        <v>9</v>
      </c>
      <c r="I103" s="14" t="s">
        <v>10</v>
      </c>
      <c r="J103" s="14" t="s">
        <v>11</v>
      </c>
      <c r="K103" s="14" t="s">
        <v>12</v>
      </c>
      <c r="L103" s="65" t="s">
        <v>13</v>
      </c>
      <c r="M103" s="14" t="s">
        <v>14</v>
      </c>
      <c r="N103" s="14" t="s">
        <v>15</v>
      </c>
      <c r="O103" s="15" t="s">
        <v>16</v>
      </c>
    </row>
    <row r="104" spans="2:15" x14ac:dyDescent="0.2">
      <c r="B104" s="16" t="s">
        <v>92</v>
      </c>
      <c r="C104" s="98">
        <v>0</v>
      </c>
      <c r="D104" s="98"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</row>
    <row r="105" spans="2:15" ht="15.75" thickBot="1" x14ac:dyDescent="0.25">
      <c r="B105" s="23" t="s">
        <v>93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98">
        <v>0</v>
      </c>
      <c r="N105" s="98">
        <v>0</v>
      </c>
      <c r="O105" s="100">
        <v>0</v>
      </c>
    </row>
    <row r="106" spans="2:15" ht="15.75" thickBot="1" x14ac:dyDescent="0.25">
      <c r="B106" s="101" t="s">
        <v>94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98">
        <v>0</v>
      </c>
      <c r="N106" s="98">
        <v>0</v>
      </c>
      <c r="O106" s="103">
        <v>0</v>
      </c>
    </row>
  </sheetData>
  <mergeCells count="3">
    <mergeCell ref="B1:O1"/>
    <mergeCell ref="B2:O2"/>
    <mergeCell ref="B3:O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5121" r:id="rId3">
          <objectPr defaultSize="0" autoPict="0" r:id="rId4">
            <anchor moveWithCells="1" sizeWithCells="1">
              <from>
                <xdr:col>2</xdr:col>
                <xdr:colOff>1362075</xdr:colOff>
                <xdr:row>0</xdr:row>
                <xdr:rowOff>0</xdr:rowOff>
              </from>
              <to>
                <xdr:col>2</xdr:col>
                <xdr:colOff>2095500</xdr:colOff>
                <xdr:row>5</xdr:row>
                <xdr:rowOff>133350</xdr:rowOff>
              </to>
            </anchor>
          </objectPr>
        </oleObject>
      </mc:Choice>
      <mc:Fallback>
        <oleObject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U105"/>
  <sheetViews>
    <sheetView topLeftCell="B1" zoomScale="70" zoomScaleNormal="70" workbookViewId="0">
      <selection activeCell="Q11" sqref="Q11"/>
    </sheetView>
  </sheetViews>
  <sheetFormatPr baseColWidth="10" defaultRowHeight="15" x14ac:dyDescent="0.2"/>
  <cols>
    <col min="1" max="1" width="0" style="117" hidden="1" customWidth="1"/>
    <col min="2" max="2" width="48" style="117" bestFit="1" customWidth="1"/>
    <col min="3" max="14" width="6.7109375" style="117" customWidth="1"/>
    <col min="15" max="15" width="10.5703125" style="117" customWidth="1"/>
    <col min="16" max="18" width="11.42578125" style="117"/>
    <col min="19" max="19" width="19.85546875" style="117" bestFit="1" customWidth="1"/>
    <col min="20" max="257" width="11.42578125" style="117"/>
    <col min="258" max="258" width="48" style="117" bestFit="1" customWidth="1"/>
    <col min="259" max="270" width="6.7109375" style="117" customWidth="1"/>
    <col min="271" max="271" width="10.5703125" style="117" customWidth="1"/>
    <col min="272" max="274" width="11.42578125" style="117"/>
    <col min="275" max="275" width="19.85546875" style="117" bestFit="1" customWidth="1"/>
    <col min="276" max="513" width="11.42578125" style="117"/>
    <col min="514" max="514" width="48" style="117" bestFit="1" customWidth="1"/>
    <col min="515" max="526" width="6.7109375" style="117" customWidth="1"/>
    <col min="527" max="527" width="10.5703125" style="117" customWidth="1"/>
    <col min="528" max="530" width="11.42578125" style="117"/>
    <col min="531" max="531" width="19.85546875" style="117" bestFit="1" customWidth="1"/>
    <col min="532" max="769" width="11.42578125" style="117"/>
    <col min="770" max="770" width="48" style="117" bestFit="1" customWidth="1"/>
    <col min="771" max="782" width="6.7109375" style="117" customWidth="1"/>
    <col min="783" max="783" width="10.5703125" style="117" customWidth="1"/>
    <col min="784" max="786" width="11.42578125" style="117"/>
    <col min="787" max="787" width="19.85546875" style="117" bestFit="1" customWidth="1"/>
    <col min="788" max="1025" width="11.42578125" style="117"/>
    <col min="1026" max="1026" width="48" style="117" bestFit="1" customWidth="1"/>
    <col min="1027" max="1038" width="6.7109375" style="117" customWidth="1"/>
    <col min="1039" max="1039" width="10.5703125" style="117" customWidth="1"/>
    <col min="1040" max="1042" width="11.42578125" style="117"/>
    <col min="1043" max="1043" width="19.85546875" style="117" bestFit="1" customWidth="1"/>
    <col min="1044" max="1281" width="11.42578125" style="117"/>
    <col min="1282" max="1282" width="48" style="117" bestFit="1" customWidth="1"/>
    <col min="1283" max="1294" width="6.7109375" style="117" customWidth="1"/>
    <col min="1295" max="1295" width="10.5703125" style="117" customWidth="1"/>
    <col min="1296" max="1298" width="11.42578125" style="117"/>
    <col min="1299" max="1299" width="19.85546875" style="117" bestFit="1" customWidth="1"/>
    <col min="1300" max="1537" width="11.42578125" style="117"/>
    <col min="1538" max="1538" width="48" style="117" bestFit="1" customWidth="1"/>
    <col min="1539" max="1550" width="6.7109375" style="117" customWidth="1"/>
    <col min="1551" max="1551" width="10.5703125" style="117" customWidth="1"/>
    <col min="1552" max="1554" width="11.42578125" style="117"/>
    <col min="1555" max="1555" width="19.85546875" style="117" bestFit="1" customWidth="1"/>
    <col min="1556" max="1793" width="11.42578125" style="117"/>
    <col min="1794" max="1794" width="48" style="117" bestFit="1" customWidth="1"/>
    <col min="1795" max="1806" width="6.7109375" style="117" customWidth="1"/>
    <col min="1807" max="1807" width="10.5703125" style="117" customWidth="1"/>
    <col min="1808" max="1810" width="11.42578125" style="117"/>
    <col min="1811" max="1811" width="19.85546875" style="117" bestFit="1" customWidth="1"/>
    <col min="1812" max="2049" width="11.42578125" style="117"/>
    <col min="2050" max="2050" width="48" style="117" bestFit="1" customWidth="1"/>
    <col min="2051" max="2062" width="6.7109375" style="117" customWidth="1"/>
    <col min="2063" max="2063" width="10.5703125" style="117" customWidth="1"/>
    <col min="2064" max="2066" width="11.42578125" style="117"/>
    <col min="2067" max="2067" width="19.85546875" style="117" bestFit="1" customWidth="1"/>
    <col min="2068" max="2305" width="11.42578125" style="117"/>
    <col min="2306" max="2306" width="48" style="117" bestFit="1" customWidth="1"/>
    <col min="2307" max="2318" width="6.7109375" style="117" customWidth="1"/>
    <col min="2319" max="2319" width="10.5703125" style="117" customWidth="1"/>
    <col min="2320" max="2322" width="11.42578125" style="117"/>
    <col min="2323" max="2323" width="19.85546875" style="117" bestFit="1" customWidth="1"/>
    <col min="2324" max="2561" width="11.42578125" style="117"/>
    <col min="2562" max="2562" width="48" style="117" bestFit="1" customWidth="1"/>
    <col min="2563" max="2574" width="6.7109375" style="117" customWidth="1"/>
    <col min="2575" max="2575" width="10.5703125" style="117" customWidth="1"/>
    <col min="2576" max="2578" width="11.42578125" style="117"/>
    <col min="2579" max="2579" width="19.85546875" style="117" bestFit="1" customWidth="1"/>
    <col min="2580" max="2817" width="11.42578125" style="117"/>
    <col min="2818" max="2818" width="48" style="117" bestFit="1" customWidth="1"/>
    <col min="2819" max="2830" width="6.7109375" style="117" customWidth="1"/>
    <col min="2831" max="2831" width="10.5703125" style="117" customWidth="1"/>
    <col min="2832" max="2834" width="11.42578125" style="117"/>
    <col min="2835" max="2835" width="19.85546875" style="117" bestFit="1" customWidth="1"/>
    <col min="2836" max="3073" width="11.42578125" style="117"/>
    <col min="3074" max="3074" width="48" style="117" bestFit="1" customWidth="1"/>
    <col min="3075" max="3086" width="6.7109375" style="117" customWidth="1"/>
    <col min="3087" max="3087" width="10.5703125" style="117" customWidth="1"/>
    <col min="3088" max="3090" width="11.42578125" style="117"/>
    <col min="3091" max="3091" width="19.85546875" style="117" bestFit="1" customWidth="1"/>
    <col min="3092" max="3329" width="11.42578125" style="117"/>
    <col min="3330" max="3330" width="48" style="117" bestFit="1" customWidth="1"/>
    <col min="3331" max="3342" width="6.7109375" style="117" customWidth="1"/>
    <col min="3343" max="3343" width="10.5703125" style="117" customWidth="1"/>
    <col min="3344" max="3346" width="11.42578125" style="117"/>
    <col min="3347" max="3347" width="19.85546875" style="117" bestFit="1" customWidth="1"/>
    <col min="3348" max="3585" width="11.42578125" style="117"/>
    <col min="3586" max="3586" width="48" style="117" bestFit="1" customWidth="1"/>
    <col min="3587" max="3598" width="6.7109375" style="117" customWidth="1"/>
    <col min="3599" max="3599" width="10.5703125" style="117" customWidth="1"/>
    <col min="3600" max="3602" width="11.42578125" style="117"/>
    <col min="3603" max="3603" width="19.85546875" style="117" bestFit="1" customWidth="1"/>
    <col min="3604" max="3841" width="11.42578125" style="117"/>
    <col min="3842" max="3842" width="48" style="117" bestFit="1" customWidth="1"/>
    <col min="3843" max="3854" width="6.7109375" style="117" customWidth="1"/>
    <col min="3855" max="3855" width="10.5703125" style="117" customWidth="1"/>
    <col min="3856" max="3858" width="11.42578125" style="117"/>
    <col min="3859" max="3859" width="19.85546875" style="117" bestFit="1" customWidth="1"/>
    <col min="3860" max="4097" width="11.42578125" style="117"/>
    <col min="4098" max="4098" width="48" style="117" bestFit="1" customWidth="1"/>
    <col min="4099" max="4110" width="6.7109375" style="117" customWidth="1"/>
    <col min="4111" max="4111" width="10.5703125" style="117" customWidth="1"/>
    <col min="4112" max="4114" width="11.42578125" style="117"/>
    <col min="4115" max="4115" width="19.85546875" style="117" bestFit="1" customWidth="1"/>
    <col min="4116" max="4353" width="11.42578125" style="117"/>
    <col min="4354" max="4354" width="48" style="117" bestFit="1" customWidth="1"/>
    <col min="4355" max="4366" width="6.7109375" style="117" customWidth="1"/>
    <col min="4367" max="4367" width="10.5703125" style="117" customWidth="1"/>
    <col min="4368" max="4370" width="11.42578125" style="117"/>
    <col min="4371" max="4371" width="19.85546875" style="117" bestFit="1" customWidth="1"/>
    <col min="4372" max="4609" width="11.42578125" style="117"/>
    <col min="4610" max="4610" width="48" style="117" bestFit="1" customWidth="1"/>
    <col min="4611" max="4622" width="6.7109375" style="117" customWidth="1"/>
    <col min="4623" max="4623" width="10.5703125" style="117" customWidth="1"/>
    <col min="4624" max="4626" width="11.42578125" style="117"/>
    <col min="4627" max="4627" width="19.85546875" style="117" bestFit="1" customWidth="1"/>
    <col min="4628" max="4865" width="11.42578125" style="117"/>
    <col min="4866" max="4866" width="48" style="117" bestFit="1" customWidth="1"/>
    <col min="4867" max="4878" width="6.7109375" style="117" customWidth="1"/>
    <col min="4879" max="4879" width="10.5703125" style="117" customWidth="1"/>
    <col min="4880" max="4882" width="11.42578125" style="117"/>
    <col min="4883" max="4883" width="19.85546875" style="117" bestFit="1" customWidth="1"/>
    <col min="4884" max="5121" width="11.42578125" style="117"/>
    <col min="5122" max="5122" width="48" style="117" bestFit="1" customWidth="1"/>
    <col min="5123" max="5134" width="6.7109375" style="117" customWidth="1"/>
    <col min="5135" max="5135" width="10.5703125" style="117" customWidth="1"/>
    <col min="5136" max="5138" width="11.42578125" style="117"/>
    <col min="5139" max="5139" width="19.85546875" style="117" bestFit="1" customWidth="1"/>
    <col min="5140" max="5377" width="11.42578125" style="117"/>
    <col min="5378" max="5378" width="48" style="117" bestFit="1" customWidth="1"/>
    <col min="5379" max="5390" width="6.7109375" style="117" customWidth="1"/>
    <col min="5391" max="5391" width="10.5703125" style="117" customWidth="1"/>
    <col min="5392" max="5394" width="11.42578125" style="117"/>
    <col min="5395" max="5395" width="19.85546875" style="117" bestFit="1" customWidth="1"/>
    <col min="5396" max="5633" width="11.42578125" style="117"/>
    <col min="5634" max="5634" width="48" style="117" bestFit="1" customWidth="1"/>
    <col min="5635" max="5646" width="6.7109375" style="117" customWidth="1"/>
    <col min="5647" max="5647" width="10.5703125" style="117" customWidth="1"/>
    <col min="5648" max="5650" width="11.42578125" style="117"/>
    <col min="5651" max="5651" width="19.85546875" style="117" bestFit="1" customWidth="1"/>
    <col min="5652" max="5889" width="11.42578125" style="117"/>
    <col min="5890" max="5890" width="48" style="117" bestFit="1" customWidth="1"/>
    <col min="5891" max="5902" width="6.7109375" style="117" customWidth="1"/>
    <col min="5903" max="5903" width="10.5703125" style="117" customWidth="1"/>
    <col min="5904" max="5906" width="11.42578125" style="117"/>
    <col min="5907" max="5907" width="19.85546875" style="117" bestFit="1" customWidth="1"/>
    <col min="5908" max="6145" width="11.42578125" style="117"/>
    <col min="6146" max="6146" width="48" style="117" bestFit="1" customWidth="1"/>
    <col min="6147" max="6158" width="6.7109375" style="117" customWidth="1"/>
    <col min="6159" max="6159" width="10.5703125" style="117" customWidth="1"/>
    <col min="6160" max="6162" width="11.42578125" style="117"/>
    <col min="6163" max="6163" width="19.85546875" style="117" bestFit="1" customWidth="1"/>
    <col min="6164" max="6401" width="11.42578125" style="117"/>
    <col min="6402" max="6402" width="48" style="117" bestFit="1" customWidth="1"/>
    <col min="6403" max="6414" width="6.7109375" style="117" customWidth="1"/>
    <col min="6415" max="6415" width="10.5703125" style="117" customWidth="1"/>
    <col min="6416" max="6418" width="11.42578125" style="117"/>
    <col min="6419" max="6419" width="19.85546875" style="117" bestFit="1" customWidth="1"/>
    <col min="6420" max="6657" width="11.42578125" style="117"/>
    <col min="6658" max="6658" width="48" style="117" bestFit="1" customWidth="1"/>
    <col min="6659" max="6670" width="6.7109375" style="117" customWidth="1"/>
    <col min="6671" max="6671" width="10.5703125" style="117" customWidth="1"/>
    <col min="6672" max="6674" width="11.42578125" style="117"/>
    <col min="6675" max="6675" width="19.85546875" style="117" bestFit="1" customWidth="1"/>
    <col min="6676" max="6913" width="11.42578125" style="117"/>
    <col min="6914" max="6914" width="48" style="117" bestFit="1" customWidth="1"/>
    <col min="6915" max="6926" width="6.7109375" style="117" customWidth="1"/>
    <col min="6927" max="6927" width="10.5703125" style="117" customWidth="1"/>
    <col min="6928" max="6930" width="11.42578125" style="117"/>
    <col min="6931" max="6931" width="19.85546875" style="117" bestFit="1" customWidth="1"/>
    <col min="6932" max="7169" width="11.42578125" style="117"/>
    <col min="7170" max="7170" width="48" style="117" bestFit="1" customWidth="1"/>
    <col min="7171" max="7182" width="6.7109375" style="117" customWidth="1"/>
    <col min="7183" max="7183" width="10.5703125" style="117" customWidth="1"/>
    <col min="7184" max="7186" width="11.42578125" style="117"/>
    <col min="7187" max="7187" width="19.85546875" style="117" bestFit="1" customWidth="1"/>
    <col min="7188" max="7425" width="11.42578125" style="117"/>
    <col min="7426" max="7426" width="48" style="117" bestFit="1" customWidth="1"/>
    <col min="7427" max="7438" width="6.7109375" style="117" customWidth="1"/>
    <col min="7439" max="7439" width="10.5703125" style="117" customWidth="1"/>
    <col min="7440" max="7442" width="11.42578125" style="117"/>
    <col min="7443" max="7443" width="19.85546875" style="117" bestFit="1" customWidth="1"/>
    <col min="7444" max="7681" width="11.42578125" style="117"/>
    <col min="7682" max="7682" width="48" style="117" bestFit="1" customWidth="1"/>
    <col min="7683" max="7694" width="6.7109375" style="117" customWidth="1"/>
    <col min="7695" max="7695" width="10.5703125" style="117" customWidth="1"/>
    <col min="7696" max="7698" width="11.42578125" style="117"/>
    <col min="7699" max="7699" width="19.85546875" style="117" bestFit="1" customWidth="1"/>
    <col min="7700" max="7937" width="11.42578125" style="117"/>
    <col min="7938" max="7938" width="48" style="117" bestFit="1" customWidth="1"/>
    <col min="7939" max="7950" width="6.7109375" style="117" customWidth="1"/>
    <col min="7951" max="7951" width="10.5703125" style="117" customWidth="1"/>
    <col min="7952" max="7954" width="11.42578125" style="117"/>
    <col min="7955" max="7955" width="19.85546875" style="117" bestFit="1" customWidth="1"/>
    <col min="7956" max="8193" width="11.42578125" style="117"/>
    <col min="8194" max="8194" width="48" style="117" bestFit="1" customWidth="1"/>
    <col min="8195" max="8206" width="6.7109375" style="117" customWidth="1"/>
    <col min="8207" max="8207" width="10.5703125" style="117" customWidth="1"/>
    <col min="8208" max="8210" width="11.42578125" style="117"/>
    <col min="8211" max="8211" width="19.85546875" style="117" bestFit="1" customWidth="1"/>
    <col min="8212" max="8449" width="11.42578125" style="117"/>
    <col min="8450" max="8450" width="48" style="117" bestFit="1" customWidth="1"/>
    <col min="8451" max="8462" width="6.7109375" style="117" customWidth="1"/>
    <col min="8463" max="8463" width="10.5703125" style="117" customWidth="1"/>
    <col min="8464" max="8466" width="11.42578125" style="117"/>
    <col min="8467" max="8467" width="19.85546875" style="117" bestFit="1" customWidth="1"/>
    <col min="8468" max="8705" width="11.42578125" style="117"/>
    <col min="8706" max="8706" width="48" style="117" bestFit="1" customWidth="1"/>
    <col min="8707" max="8718" width="6.7109375" style="117" customWidth="1"/>
    <col min="8719" max="8719" width="10.5703125" style="117" customWidth="1"/>
    <col min="8720" max="8722" width="11.42578125" style="117"/>
    <col min="8723" max="8723" width="19.85546875" style="117" bestFit="1" customWidth="1"/>
    <col min="8724" max="8961" width="11.42578125" style="117"/>
    <col min="8962" max="8962" width="48" style="117" bestFit="1" customWidth="1"/>
    <col min="8963" max="8974" width="6.7109375" style="117" customWidth="1"/>
    <col min="8975" max="8975" width="10.5703125" style="117" customWidth="1"/>
    <col min="8976" max="8978" width="11.42578125" style="117"/>
    <col min="8979" max="8979" width="19.85546875" style="117" bestFit="1" customWidth="1"/>
    <col min="8980" max="9217" width="11.42578125" style="117"/>
    <col min="9218" max="9218" width="48" style="117" bestFit="1" customWidth="1"/>
    <col min="9219" max="9230" width="6.7109375" style="117" customWidth="1"/>
    <col min="9231" max="9231" width="10.5703125" style="117" customWidth="1"/>
    <col min="9232" max="9234" width="11.42578125" style="117"/>
    <col min="9235" max="9235" width="19.85546875" style="117" bestFit="1" customWidth="1"/>
    <col min="9236" max="9473" width="11.42578125" style="117"/>
    <col min="9474" max="9474" width="48" style="117" bestFit="1" customWidth="1"/>
    <col min="9475" max="9486" width="6.7109375" style="117" customWidth="1"/>
    <col min="9487" max="9487" width="10.5703125" style="117" customWidth="1"/>
    <col min="9488" max="9490" width="11.42578125" style="117"/>
    <col min="9491" max="9491" width="19.85546875" style="117" bestFit="1" customWidth="1"/>
    <col min="9492" max="9729" width="11.42578125" style="117"/>
    <col min="9730" max="9730" width="48" style="117" bestFit="1" customWidth="1"/>
    <col min="9731" max="9742" width="6.7109375" style="117" customWidth="1"/>
    <col min="9743" max="9743" width="10.5703125" style="117" customWidth="1"/>
    <col min="9744" max="9746" width="11.42578125" style="117"/>
    <col min="9747" max="9747" width="19.85546875" style="117" bestFit="1" customWidth="1"/>
    <col min="9748" max="9985" width="11.42578125" style="117"/>
    <col min="9986" max="9986" width="48" style="117" bestFit="1" customWidth="1"/>
    <col min="9987" max="9998" width="6.7109375" style="117" customWidth="1"/>
    <col min="9999" max="9999" width="10.5703125" style="117" customWidth="1"/>
    <col min="10000" max="10002" width="11.42578125" style="117"/>
    <col min="10003" max="10003" width="19.85546875" style="117" bestFit="1" customWidth="1"/>
    <col min="10004" max="10241" width="11.42578125" style="117"/>
    <col min="10242" max="10242" width="48" style="117" bestFit="1" customWidth="1"/>
    <col min="10243" max="10254" width="6.7109375" style="117" customWidth="1"/>
    <col min="10255" max="10255" width="10.5703125" style="117" customWidth="1"/>
    <col min="10256" max="10258" width="11.42578125" style="117"/>
    <col min="10259" max="10259" width="19.85546875" style="117" bestFit="1" customWidth="1"/>
    <col min="10260" max="10497" width="11.42578125" style="117"/>
    <col min="10498" max="10498" width="48" style="117" bestFit="1" customWidth="1"/>
    <col min="10499" max="10510" width="6.7109375" style="117" customWidth="1"/>
    <col min="10511" max="10511" width="10.5703125" style="117" customWidth="1"/>
    <col min="10512" max="10514" width="11.42578125" style="117"/>
    <col min="10515" max="10515" width="19.85546875" style="117" bestFit="1" customWidth="1"/>
    <col min="10516" max="10753" width="11.42578125" style="117"/>
    <col min="10754" max="10754" width="48" style="117" bestFit="1" customWidth="1"/>
    <col min="10755" max="10766" width="6.7109375" style="117" customWidth="1"/>
    <col min="10767" max="10767" width="10.5703125" style="117" customWidth="1"/>
    <col min="10768" max="10770" width="11.42578125" style="117"/>
    <col min="10771" max="10771" width="19.85546875" style="117" bestFit="1" customWidth="1"/>
    <col min="10772" max="11009" width="11.42578125" style="117"/>
    <col min="11010" max="11010" width="48" style="117" bestFit="1" customWidth="1"/>
    <col min="11011" max="11022" width="6.7109375" style="117" customWidth="1"/>
    <col min="11023" max="11023" width="10.5703125" style="117" customWidth="1"/>
    <col min="11024" max="11026" width="11.42578125" style="117"/>
    <col min="11027" max="11027" width="19.85546875" style="117" bestFit="1" customWidth="1"/>
    <col min="11028" max="11265" width="11.42578125" style="117"/>
    <col min="11266" max="11266" width="48" style="117" bestFit="1" customWidth="1"/>
    <col min="11267" max="11278" width="6.7109375" style="117" customWidth="1"/>
    <col min="11279" max="11279" width="10.5703125" style="117" customWidth="1"/>
    <col min="11280" max="11282" width="11.42578125" style="117"/>
    <col min="11283" max="11283" width="19.85546875" style="117" bestFit="1" customWidth="1"/>
    <col min="11284" max="11521" width="11.42578125" style="117"/>
    <col min="11522" max="11522" width="48" style="117" bestFit="1" customWidth="1"/>
    <col min="11523" max="11534" width="6.7109375" style="117" customWidth="1"/>
    <col min="11535" max="11535" width="10.5703125" style="117" customWidth="1"/>
    <col min="11536" max="11538" width="11.42578125" style="117"/>
    <col min="11539" max="11539" width="19.85546875" style="117" bestFit="1" customWidth="1"/>
    <col min="11540" max="11777" width="11.42578125" style="117"/>
    <col min="11778" max="11778" width="48" style="117" bestFit="1" customWidth="1"/>
    <col min="11779" max="11790" width="6.7109375" style="117" customWidth="1"/>
    <col min="11791" max="11791" width="10.5703125" style="117" customWidth="1"/>
    <col min="11792" max="11794" width="11.42578125" style="117"/>
    <col min="11795" max="11795" width="19.85546875" style="117" bestFit="1" customWidth="1"/>
    <col min="11796" max="12033" width="11.42578125" style="117"/>
    <col min="12034" max="12034" width="48" style="117" bestFit="1" customWidth="1"/>
    <col min="12035" max="12046" width="6.7109375" style="117" customWidth="1"/>
    <col min="12047" max="12047" width="10.5703125" style="117" customWidth="1"/>
    <col min="12048" max="12050" width="11.42578125" style="117"/>
    <col min="12051" max="12051" width="19.85546875" style="117" bestFit="1" customWidth="1"/>
    <col min="12052" max="12289" width="11.42578125" style="117"/>
    <col min="12290" max="12290" width="48" style="117" bestFit="1" customWidth="1"/>
    <col min="12291" max="12302" width="6.7109375" style="117" customWidth="1"/>
    <col min="12303" max="12303" width="10.5703125" style="117" customWidth="1"/>
    <col min="12304" max="12306" width="11.42578125" style="117"/>
    <col min="12307" max="12307" width="19.85546875" style="117" bestFit="1" customWidth="1"/>
    <col min="12308" max="12545" width="11.42578125" style="117"/>
    <col min="12546" max="12546" width="48" style="117" bestFit="1" customWidth="1"/>
    <col min="12547" max="12558" width="6.7109375" style="117" customWidth="1"/>
    <col min="12559" max="12559" width="10.5703125" style="117" customWidth="1"/>
    <col min="12560" max="12562" width="11.42578125" style="117"/>
    <col min="12563" max="12563" width="19.85546875" style="117" bestFit="1" customWidth="1"/>
    <col min="12564" max="12801" width="11.42578125" style="117"/>
    <col min="12802" max="12802" width="48" style="117" bestFit="1" customWidth="1"/>
    <col min="12803" max="12814" width="6.7109375" style="117" customWidth="1"/>
    <col min="12815" max="12815" width="10.5703125" style="117" customWidth="1"/>
    <col min="12816" max="12818" width="11.42578125" style="117"/>
    <col min="12819" max="12819" width="19.85546875" style="117" bestFit="1" customWidth="1"/>
    <col min="12820" max="13057" width="11.42578125" style="117"/>
    <col min="13058" max="13058" width="48" style="117" bestFit="1" customWidth="1"/>
    <col min="13059" max="13070" width="6.7109375" style="117" customWidth="1"/>
    <col min="13071" max="13071" width="10.5703125" style="117" customWidth="1"/>
    <col min="13072" max="13074" width="11.42578125" style="117"/>
    <col min="13075" max="13075" width="19.85546875" style="117" bestFit="1" customWidth="1"/>
    <col min="13076" max="13313" width="11.42578125" style="117"/>
    <col min="13314" max="13314" width="48" style="117" bestFit="1" customWidth="1"/>
    <col min="13315" max="13326" width="6.7109375" style="117" customWidth="1"/>
    <col min="13327" max="13327" width="10.5703125" style="117" customWidth="1"/>
    <col min="13328" max="13330" width="11.42578125" style="117"/>
    <col min="13331" max="13331" width="19.85546875" style="117" bestFit="1" customWidth="1"/>
    <col min="13332" max="13569" width="11.42578125" style="117"/>
    <col min="13570" max="13570" width="48" style="117" bestFit="1" customWidth="1"/>
    <col min="13571" max="13582" width="6.7109375" style="117" customWidth="1"/>
    <col min="13583" max="13583" width="10.5703125" style="117" customWidth="1"/>
    <col min="13584" max="13586" width="11.42578125" style="117"/>
    <col min="13587" max="13587" width="19.85546875" style="117" bestFit="1" customWidth="1"/>
    <col min="13588" max="13825" width="11.42578125" style="117"/>
    <col min="13826" max="13826" width="48" style="117" bestFit="1" customWidth="1"/>
    <col min="13827" max="13838" width="6.7109375" style="117" customWidth="1"/>
    <col min="13839" max="13839" width="10.5703125" style="117" customWidth="1"/>
    <col min="13840" max="13842" width="11.42578125" style="117"/>
    <col min="13843" max="13843" width="19.85546875" style="117" bestFit="1" customWidth="1"/>
    <col min="13844" max="14081" width="11.42578125" style="117"/>
    <col min="14082" max="14082" width="48" style="117" bestFit="1" customWidth="1"/>
    <col min="14083" max="14094" width="6.7109375" style="117" customWidth="1"/>
    <col min="14095" max="14095" width="10.5703125" style="117" customWidth="1"/>
    <col min="14096" max="14098" width="11.42578125" style="117"/>
    <col min="14099" max="14099" width="19.85546875" style="117" bestFit="1" customWidth="1"/>
    <col min="14100" max="14337" width="11.42578125" style="117"/>
    <col min="14338" max="14338" width="48" style="117" bestFit="1" customWidth="1"/>
    <col min="14339" max="14350" width="6.7109375" style="117" customWidth="1"/>
    <col min="14351" max="14351" width="10.5703125" style="117" customWidth="1"/>
    <col min="14352" max="14354" width="11.42578125" style="117"/>
    <col min="14355" max="14355" width="19.85546875" style="117" bestFit="1" customWidth="1"/>
    <col min="14356" max="14593" width="11.42578125" style="117"/>
    <col min="14594" max="14594" width="48" style="117" bestFit="1" customWidth="1"/>
    <col min="14595" max="14606" width="6.7109375" style="117" customWidth="1"/>
    <col min="14607" max="14607" width="10.5703125" style="117" customWidth="1"/>
    <col min="14608" max="14610" width="11.42578125" style="117"/>
    <col min="14611" max="14611" width="19.85546875" style="117" bestFit="1" customWidth="1"/>
    <col min="14612" max="14849" width="11.42578125" style="117"/>
    <col min="14850" max="14850" width="48" style="117" bestFit="1" customWidth="1"/>
    <col min="14851" max="14862" width="6.7109375" style="117" customWidth="1"/>
    <col min="14863" max="14863" width="10.5703125" style="117" customWidth="1"/>
    <col min="14864" max="14866" width="11.42578125" style="117"/>
    <col min="14867" max="14867" width="19.85546875" style="117" bestFit="1" customWidth="1"/>
    <col min="14868" max="15105" width="11.42578125" style="117"/>
    <col min="15106" max="15106" width="48" style="117" bestFit="1" customWidth="1"/>
    <col min="15107" max="15118" width="6.7109375" style="117" customWidth="1"/>
    <col min="15119" max="15119" width="10.5703125" style="117" customWidth="1"/>
    <col min="15120" max="15122" width="11.42578125" style="117"/>
    <col min="15123" max="15123" width="19.85546875" style="117" bestFit="1" customWidth="1"/>
    <col min="15124" max="15361" width="11.42578125" style="117"/>
    <col min="15362" max="15362" width="48" style="117" bestFit="1" customWidth="1"/>
    <col min="15363" max="15374" width="6.7109375" style="117" customWidth="1"/>
    <col min="15375" max="15375" width="10.5703125" style="117" customWidth="1"/>
    <col min="15376" max="15378" width="11.42578125" style="117"/>
    <col min="15379" max="15379" width="19.85546875" style="117" bestFit="1" customWidth="1"/>
    <col min="15380" max="15617" width="11.42578125" style="117"/>
    <col min="15618" max="15618" width="48" style="117" bestFit="1" customWidth="1"/>
    <col min="15619" max="15630" width="6.7109375" style="117" customWidth="1"/>
    <col min="15631" max="15631" width="10.5703125" style="117" customWidth="1"/>
    <col min="15632" max="15634" width="11.42578125" style="117"/>
    <col min="15635" max="15635" width="19.85546875" style="117" bestFit="1" customWidth="1"/>
    <col min="15636" max="15873" width="11.42578125" style="117"/>
    <col min="15874" max="15874" width="48" style="117" bestFit="1" customWidth="1"/>
    <col min="15875" max="15886" width="6.7109375" style="117" customWidth="1"/>
    <col min="15887" max="15887" width="10.5703125" style="117" customWidth="1"/>
    <col min="15888" max="15890" width="11.42578125" style="117"/>
    <col min="15891" max="15891" width="19.85546875" style="117" bestFit="1" customWidth="1"/>
    <col min="15892" max="16129" width="11.42578125" style="117"/>
    <col min="16130" max="16130" width="48" style="117" bestFit="1" customWidth="1"/>
    <col min="16131" max="16142" width="6.7109375" style="117" customWidth="1"/>
    <col min="16143" max="16143" width="10.5703125" style="117" customWidth="1"/>
    <col min="16144" max="16146" width="11.42578125" style="117"/>
    <col min="16147" max="16147" width="19.85546875" style="117" bestFit="1" customWidth="1"/>
    <col min="16148" max="16384" width="11.42578125" style="117"/>
  </cols>
  <sheetData>
    <row r="1" spans="2:15" x14ac:dyDescent="0.2">
      <c r="B1" s="185"/>
      <c r="C1" s="184" t="s">
        <v>0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15" x14ac:dyDescent="0.2">
      <c r="B2" s="185"/>
      <c r="C2" s="184" t="s">
        <v>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5" ht="24" customHeight="1" x14ac:dyDescent="0.2">
      <c r="B3" s="185"/>
      <c r="C3" s="184" t="s">
        <v>107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2:15" ht="24" customHeight="1" x14ac:dyDescent="0.2">
      <c r="B4" s="130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2:15" ht="18.75" customHeight="1" thickBot="1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6.5" thickBot="1" x14ac:dyDescent="0.3"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5" t="s">
        <v>16</v>
      </c>
    </row>
    <row r="7" spans="2:15" ht="15.75" x14ac:dyDescent="0.25">
      <c r="B7" s="16" t="s">
        <v>17</v>
      </c>
      <c r="C7" s="17">
        <v>190</v>
      </c>
      <c r="D7" s="17">
        <v>163</v>
      </c>
      <c r="E7" s="17">
        <v>173</v>
      </c>
      <c r="F7" s="17">
        <v>178</v>
      </c>
      <c r="G7" s="17">
        <v>172</v>
      </c>
      <c r="H7" s="17">
        <v>169</v>
      </c>
      <c r="I7" s="17">
        <v>186</v>
      </c>
      <c r="J7" s="17">
        <v>230</v>
      </c>
      <c r="K7" s="17">
        <v>185</v>
      </c>
      <c r="L7" s="18">
        <v>207</v>
      </c>
      <c r="M7" s="17">
        <v>152</v>
      </c>
      <c r="N7" s="17">
        <v>184</v>
      </c>
      <c r="O7" s="118">
        <f>SUM(C7:N7)</f>
        <v>2189</v>
      </c>
    </row>
    <row r="8" spans="2:15" ht="15.75" x14ac:dyDescent="0.25">
      <c r="B8" s="20" t="s">
        <v>18</v>
      </c>
      <c r="C8" s="21">
        <v>8</v>
      </c>
      <c r="D8" s="21">
        <v>6</v>
      </c>
      <c r="E8" s="21">
        <v>6</v>
      </c>
      <c r="F8" s="21">
        <v>10</v>
      </c>
      <c r="G8" s="21">
        <v>9</v>
      </c>
      <c r="H8" s="21">
        <v>10</v>
      </c>
      <c r="I8" s="21">
        <v>7</v>
      </c>
      <c r="J8" s="21">
        <v>3</v>
      </c>
      <c r="K8" s="21">
        <v>12</v>
      </c>
      <c r="L8" s="22">
        <v>12</v>
      </c>
      <c r="M8" s="21">
        <v>12</v>
      </c>
      <c r="N8" s="21">
        <v>4</v>
      </c>
      <c r="O8" s="118">
        <f t="shared" ref="O8:O13" si="0">SUM(C8:N8)</f>
        <v>99</v>
      </c>
    </row>
    <row r="9" spans="2:15" ht="15.75" x14ac:dyDescent="0.25">
      <c r="B9" s="20" t="s">
        <v>19</v>
      </c>
      <c r="C9" s="21">
        <v>62</v>
      </c>
      <c r="D9" s="21">
        <v>69</v>
      </c>
      <c r="E9" s="21">
        <v>70</v>
      </c>
      <c r="F9" s="21">
        <v>71</v>
      </c>
      <c r="G9" s="21">
        <v>97</v>
      </c>
      <c r="H9" s="21">
        <v>85</v>
      </c>
      <c r="I9" s="21">
        <v>80</v>
      </c>
      <c r="J9" s="21">
        <v>73</v>
      </c>
      <c r="K9" s="21">
        <v>81</v>
      </c>
      <c r="L9" s="22">
        <v>68</v>
      </c>
      <c r="M9" s="21">
        <v>83</v>
      </c>
      <c r="N9" s="21">
        <v>107</v>
      </c>
      <c r="O9" s="118">
        <f t="shared" si="0"/>
        <v>946</v>
      </c>
    </row>
    <row r="10" spans="2:15" ht="15.75" x14ac:dyDescent="0.25">
      <c r="B10" s="20" t="s">
        <v>20</v>
      </c>
      <c r="C10" s="21">
        <v>129</v>
      </c>
      <c r="D10" s="21">
        <v>96</v>
      </c>
      <c r="E10" s="21">
        <v>126</v>
      </c>
      <c r="F10" s="21">
        <v>105</v>
      </c>
      <c r="G10" s="21">
        <v>110</v>
      </c>
      <c r="H10" s="21">
        <v>97</v>
      </c>
      <c r="I10" s="21">
        <v>82</v>
      </c>
      <c r="J10" s="21">
        <v>105</v>
      </c>
      <c r="K10" s="21">
        <v>138</v>
      </c>
      <c r="L10" s="22">
        <v>105</v>
      </c>
      <c r="M10" s="21">
        <v>99</v>
      </c>
      <c r="N10" s="21">
        <v>152</v>
      </c>
      <c r="O10" s="118">
        <f t="shared" si="0"/>
        <v>1344</v>
      </c>
    </row>
    <row r="11" spans="2:15" ht="30.75" x14ac:dyDescent="0.25">
      <c r="B11" s="20" t="s">
        <v>21</v>
      </c>
      <c r="C11" s="21">
        <v>41</v>
      </c>
      <c r="D11" s="21">
        <v>44</v>
      </c>
      <c r="E11" s="22">
        <v>49</v>
      </c>
      <c r="F11" s="21">
        <v>36</v>
      </c>
      <c r="G11" s="21">
        <v>44</v>
      </c>
      <c r="H11" s="21">
        <v>54</v>
      </c>
      <c r="I11" s="21">
        <v>60</v>
      </c>
      <c r="J11" s="21">
        <v>45</v>
      </c>
      <c r="K11" s="21">
        <v>55</v>
      </c>
      <c r="L11" s="22">
        <v>56</v>
      </c>
      <c r="M11" s="21">
        <v>67</v>
      </c>
      <c r="N11" s="21">
        <v>39</v>
      </c>
      <c r="O11" s="118">
        <f t="shared" si="0"/>
        <v>590</v>
      </c>
    </row>
    <row r="12" spans="2:15" ht="15.75" x14ac:dyDescent="0.25">
      <c r="B12" s="20" t="s">
        <v>22</v>
      </c>
      <c r="C12" s="21">
        <v>9</v>
      </c>
      <c r="D12" s="21">
        <v>4</v>
      </c>
      <c r="E12" s="21">
        <v>5</v>
      </c>
      <c r="F12" s="21">
        <v>5</v>
      </c>
      <c r="G12" s="21">
        <v>5</v>
      </c>
      <c r="H12" s="21">
        <v>7</v>
      </c>
      <c r="I12" s="21">
        <v>6</v>
      </c>
      <c r="J12" s="21">
        <v>6</v>
      </c>
      <c r="K12" s="21">
        <v>3</v>
      </c>
      <c r="L12" s="22">
        <v>2</v>
      </c>
      <c r="M12" s="21">
        <v>3</v>
      </c>
      <c r="N12" s="21">
        <v>3</v>
      </c>
      <c r="O12" s="118">
        <f t="shared" si="0"/>
        <v>58</v>
      </c>
    </row>
    <row r="13" spans="2:15" ht="16.5" thickBot="1" x14ac:dyDescent="0.3">
      <c r="B13" s="23" t="s">
        <v>23</v>
      </c>
      <c r="C13" s="51">
        <v>10</v>
      </c>
      <c r="D13" s="51">
        <v>31</v>
      </c>
      <c r="E13" s="51">
        <v>22</v>
      </c>
      <c r="F13" s="51">
        <v>29</v>
      </c>
      <c r="G13" s="51">
        <v>20</v>
      </c>
      <c r="H13" s="51">
        <v>7</v>
      </c>
      <c r="I13" s="51">
        <v>21</v>
      </c>
      <c r="J13" s="51">
        <v>24</v>
      </c>
      <c r="K13" s="51">
        <v>33</v>
      </c>
      <c r="L13" s="58">
        <v>29</v>
      </c>
      <c r="M13" s="51">
        <v>11</v>
      </c>
      <c r="N13" s="51">
        <v>0</v>
      </c>
      <c r="O13" s="118">
        <f t="shared" si="0"/>
        <v>237</v>
      </c>
    </row>
    <row r="14" spans="2:15" ht="16.5" thickBot="1" x14ac:dyDescent="0.3">
      <c r="B14" s="27" t="s">
        <v>24</v>
      </c>
      <c r="C14" s="28">
        <f>SUM(C7:C13)</f>
        <v>449</v>
      </c>
      <c r="D14" s="28">
        <f t="shared" ref="D14:O14" si="1">SUM(D7:D13)</f>
        <v>413</v>
      </c>
      <c r="E14" s="28">
        <f t="shared" si="1"/>
        <v>451</v>
      </c>
      <c r="F14" s="28">
        <f t="shared" si="1"/>
        <v>434</v>
      </c>
      <c r="G14" s="28">
        <f t="shared" si="1"/>
        <v>457</v>
      </c>
      <c r="H14" s="28">
        <f t="shared" si="1"/>
        <v>429</v>
      </c>
      <c r="I14" s="28">
        <f t="shared" si="1"/>
        <v>442</v>
      </c>
      <c r="J14" s="28">
        <f t="shared" si="1"/>
        <v>486</v>
      </c>
      <c r="K14" s="28">
        <f t="shared" si="1"/>
        <v>507</v>
      </c>
      <c r="L14" s="28">
        <f t="shared" si="1"/>
        <v>479</v>
      </c>
      <c r="M14" s="28">
        <f t="shared" si="1"/>
        <v>427</v>
      </c>
      <c r="N14" s="28">
        <f t="shared" si="1"/>
        <v>489</v>
      </c>
      <c r="O14" s="28">
        <f t="shared" si="1"/>
        <v>5463</v>
      </c>
    </row>
    <row r="15" spans="2:15" ht="15.75" thickBot="1" x14ac:dyDescent="0.25">
      <c r="B15" s="33"/>
      <c r="C15" s="34"/>
      <c r="D15" s="34"/>
      <c r="E15" s="34"/>
      <c r="F15" s="34"/>
      <c r="G15" s="49"/>
      <c r="H15" s="49"/>
      <c r="I15" s="49"/>
      <c r="J15" s="34"/>
      <c r="K15" s="36"/>
      <c r="L15" s="33"/>
      <c r="M15" s="36"/>
      <c r="N15" s="36"/>
      <c r="O15" s="37"/>
    </row>
    <row r="16" spans="2:15" ht="16.5" thickBot="1" x14ac:dyDescent="0.3">
      <c r="B16" s="13" t="s">
        <v>101</v>
      </c>
      <c r="C16" s="14"/>
      <c r="D16" s="14"/>
      <c r="E16" s="14"/>
      <c r="F16" s="14"/>
      <c r="G16" s="14"/>
      <c r="H16" s="14"/>
      <c r="I16" s="14"/>
      <c r="J16" s="14"/>
      <c r="K16" s="14"/>
      <c r="L16" s="65"/>
      <c r="M16" s="14"/>
      <c r="N16" s="14"/>
      <c r="O16" s="15"/>
    </row>
    <row r="17" spans="2:15" ht="15.75" x14ac:dyDescent="0.25">
      <c r="B17" s="16" t="s">
        <v>28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8">
        <v>0</v>
      </c>
      <c r="M17" s="17">
        <v>0</v>
      </c>
      <c r="N17" s="17">
        <v>0</v>
      </c>
      <c r="O17" s="118">
        <f>SUM(C17:N17)</f>
        <v>0</v>
      </c>
    </row>
    <row r="18" spans="2:15" ht="15.75" x14ac:dyDescent="0.25">
      <c r="B18" s="20" t="s">
        <v>29</v>
      </c>
      <c r="C18" s="21">
        <v>9</v>
      </c>
      <c r="D18" s="21">
        <v>6</v>
      </c>
      <c r="E18" s="21">
        <v>3</v>
      </c>
      <c r="F18" s="21">
        <v>6</v>
      </c>
      <c r="G18" s="21">
        <v>2</v>
      </c>
      <c r="H18" s="21">
        <v>4</v>
      </c>
      <c r="I18" s="21">
        <v>2</v>
      </c>
      <c r="J18" s="21">
        <v>3</v>
      </c>
      <c r="K18" s="21">
        <v>2</v>
      </c>
      <c r="L18" s="22">
        <v>5</v>
      </c>
      <c r="M18" s="21">
        <v>6</v>
      </c>
      <c r="N18" s="21">
        <v>16</v>
      </c>
      <c r="O18" s="118">
        <f t="shared" ref="O18:O26" si="2">SUM(C18:N18)</f>
        <v>64</v>
      </c>
    </row>
    <row r="19" spans="2:15" ht="15.75" x14ac:dyDescent="0.25">
      <c r="B19" s="20" t="s">
        <v>30</v>
      </c>
      <c r="C19" s="21">
        <v>0</v>
      </c>
      <c r="D19" s="21">
        <v>2</v>
      </c>
      <c r="E19" s="21">
        <v>0</v>
      </c>
      <c r="F19" s="21">
        <v>0</v>
      </c>
      <c r="G19" s="21">
        <v>4</v>
      </c>
      <c r="H19" s="21">
        <v>5</v>
      </c>
      <c r="I19" s="21">
        <v>0</v>
      </c>
      <c r="J19" s="21">
        <v>2</v>
      </c>
      <c r="K19" s="21">
        <v>7</v>
      </c>
      <c r="L19" s="22">
        <v>3</v>
      </c>
      <c r="M19" s="21">
        <v>2</v>
      </c>
      <c r="N19" s="21">
        <v>2</v>
      </c>
      <c r="O19" s="118">
        <f t="shared" si="2"/>
        <v>27</v>
      </c>
    </row>
    <row r="20" spans="2:15" ht="15.75" x14ac:dyDescent="0.25">
      <c r="B20" s="20" t="s">
        <v>31</v>
      </c>
      <c r="C20" s="21">
        <v>3</v>
      </c>
      <c r="D20" s="21">
        <v>2</v>
      </c>
      <c r="E20" s="38">
        <v>1</v>
      </c>
      <c r="F20" s="21">
        <v>1</v>
      </c>
      <c r="G20" s="21">
        <v>0</v>
      </c>
      <c r="H20" s="21">
        <v>3</v>
      </c>
      <c r="I20" s="21">
        <v>1</v>
      </c>
      <c r="J20" s="21">
        <v>5</v>
      </c>
      <c r="K20" s="21">
        <v>0</v>
      </c>
      <c r="L20" s="22">
        <v>0</v>
      </c>
      <c r="M20" s="21">
        <v>1</v>
      </c>
      <c r="N20" s="21">
        <v>0</v>
      </c>
      <c r="O20" s="118">
        <f t="shared" si="2"/>
        <v>17</v>
      </c>
    </row>
    <row r="21" spans="2:15" ht="15.75" x14ac:dyDescent="0.25">
      <c r="B21" s="20" t="s">
        <v>32</v>
      </c>
      <c r="C21" s="21">
        <v>2</v>
      </c>
      <c r="D21" s="21">
        <v>0</v>
      </c>
      <c r="E21" s="21">
        <v>2</v>
      </c>
      <c r="F21" s="21">
        <v>3</v>
      </c>
      <c r="G21" s="21">
        <v>3</v>
      </c>
      <c r="H21" s="21">
        <v>1</v>
      </c>
      <c r="I21" s="21">
        <v>0</v>
      </c>
      <c r="J21" s="21">
        <v>5</v>
      </c>
      <c r="K21" s="21">
        <v>3</v>
      </c>
      <c r="L21" s="22">
        <v>7</v>
      </c>
      <c r="M21" s="21">
        <v>6</v>
      </c>
      <c r="N21" s="21">
        <v>1</v>
      </c>
      <c r="O21" s="118">
        <f t="shared" si="2"/>
        <v>33</v>
      </c>
    </row>
    <row r="22" spans="2:15" ht="15.75" x14ac:dyDescent="0.25">
      <c r="B22" s="20" t="s">
        <v>33</v>
      </c>
      <c r="C22" s="21">
        <v>0</v>
      </c>
      <c r="D22" s="21">
        <v>0</v>
      </c>
      <c r="E22" s="21">
        <v>5</v>
      </c>
      <c r="F22" s="21">
        <v>2</v>
      </c>
      <c r="G22" s="21">
        <v>0</v>
      </c>
      <c r="H22" s="21">
        <v>0</v>
      </c>
      <c r="I22" s="21">
        <v>1</v>
      </c>
      <c r="J22" s="21">
        <v>0</v>
      </c>
      <c r="K22" s="21">
        <v>2</v>
      </c>
      <c r="L22" s="22">
        <v>2</v>
      </c>
      <c r="M22" s="21">
        <v>0</v>
      </c>
      <c r="N22" s="21">
        <v>3</v>
      </c>
      <c r="O22" s="118">
        <f t="shared" si="2"/>
        <v>15</v>
      </c>
    </row>
    <row r="23" spans="2:15" ht="15.75" x14ac:dyDescent="0.25">
      <c r="B23" s="39" t="s">
        <v>34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118">
        <f t="shared" si="2"/>
        <v>0</v>
      </c>
    </row>
    <row r="24" spans="2:15" ht="15.75" x14ac:dyDescent="0.25">
      <c r="B24" s="20" t="s">
        <v>35</v>
      </c>
      <c r="C24" s="21">
        <v>0</v>
      </c>
      <c r="D24" s="21">
        <v>0</v>
      </c>
      <c r="E24" s="22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118">
        <f t="shared" si="2"/>
        <v>0</v>
      </c>
    </row>
    <row r="25" spans="2:15" ht="16.5" thickBot="1" x14ac:dyDescent="0.3">
      <c r="B25" s="23" t="s">
        <v>36</v>
      </c>
      <c r="C25" s="51">
        <v>0</v>
      </c>
      <c r="D25" s="51">
        <v>1</v>
      </c>
      <c r="E25" s="51">
        <v>0</v>
      </c>
      <c r="F25" s="51">
        <v>0</v>
      </c>
      <c r="G25" s="51">
        <v>0</v>
      </c>
      <c r="H25" s="51">
        <v>0</v>
      </c>
      <c r="I25" s="51">
        <v>1</v>
      </c>
      <c r="J25" s="51">
        <v>0</v>
      </c>
      <c r="K25" s="51">
        <v>2</v>
      </c>
      <c r="L25" s="58">
        <v>0</v>
      </c>
      <c r="M25" s="51">
        <v>0</v>
      </c>
      <c r="N25" s="51">
        <v>0</v>
      </c>
      <c r="O25" s="118">
        <f t="shared" si="2"/>
        <v>4</v>
      </c>
    </row>
    <row r="26" spans="2:15" ht="16.5" thickBot="1" x14ac:dyDescent="0.3">
      <c r="B26" s="13" t="s">
        <v>24</v>
      </c>
      <c r="C26" s="28">
        <f>SUM(C17:C25)</f>
        <v>14</v>
      </c>
      <c r="D26" s="28">
        <f t="shared" ref="D26:N26" si="3">SUM(D17:D25)</f>
        <v>11</v>
      </c>
      <c r="E26" s="28">
        <f t="shared" si="3"/>
        <v>11</v>
      </c>
      <c r="F26" s="28">
        <f t="shared" si="3"/>
        <v>12</v>
      </c>
      <c r="G26" s="28">
        <f t="shared" si="3"/>
        <v>9</v>
      </c>
      <c r="H26" s="28">
        <f t="shared" si="3"/>
        <v>13</v>
      </c>
      <c r="I26" s="28">
        <f t="shared" si="3"/>
        <v>5</v>
      </c>
      <c r="J26" s="28">
        <f t="shared" si="3"/>
        <v>15</v>
      </c>
      <c r="K26" s="28">
        <f t="shared" si="3"/>
        <v>16</v>
      </c>
      <c r="L26" s="28">
        <f t="shared" si="3"/>
        <v>17</v>
      </c>
      <c r="M26" s="28">
        <f t="shared" si="3"/>
        <v>15</v>
      </c>
      <c r="N26" s="28">
        <f t="shared" si="3"/>
        <v>22</v>
      </c>
      <c r="O26" s="118">
        <f t="shared" si="2"/>
        <v>160</v>
      </c>
    </row>
    <row r="27" spans="2:15" ht="15.75" thickBot="1" x14ac:dyDescent="0.25">
      <c r="B27" s="33"/>
      <c r="C27" s="34"/>
      <c r="D27" s="34"/>
      <c r="E27" s="34"/>
      <c r="F27" s="34"/>
      <c r="G27" s="49"/>
      <c r="H27" s="49"/>
      <c r="I27" s="90"/>
      <c r="J27" s="34"/>
      <c r="K27" s="36"/>
      <c r="L27" s="33"/>
      <c r="M27" s="36"/>
      <c r="N27" s="36"/>
      <c r="O27" s="37"/>
    </row>
    <row r="28" spans="2:15" ht="16.5" thickBot="1" x14ac:dyDescent="0.3">
      <c r="B28" s="13" t="s">
        <v>37</v>
      </c>
      <c r="C28" s="14"/>
      <c r="D28" s="14"/>
      <c r="E28" s="14"/>
      <c r="F28" s="14"/>
      <c r="G28" s="14"/>
      <c r="H28" s="14"/>
      <c r="I28" s="14"/>
      <c r="J28" s="14"/>
      <c r="K28" s="14"/>
      <c r="L28" s="65"/>
      <c r="M28" s="14"/>
      <c r="N28" s="14"/>
      <c r="O28" s="15"/>
    </row>
    <row r="29" spans="2:15" ht="15.75" x14ac:dyDescent="0.25">
      <c r="B29" s="16" t="s">
        <v>38</v>
      </c>
      <c r="C29" s="17">
        <v>7</v>
      </c>
      <c r="D29" s="17">
        <v>5</v>
      </c>
      <c r="E29" s="17">
        <v>6</v>
      </c>
      <c r="F29" s="17">
        <v>10</v>
      </c>
      <c r="G29" s="17">
        <v>23</v>
      </c>
      <c r="H29" s="17">
        <v>6</v>
      </c>
      <c r="I29" s="17">
        <v>7</v>
      </c>
      <c r="J29" s="17">
        <v>5</v>
      </c>
      <c r="K29" s="17">
        <v>15</v>
      </c>
      <c r="L29" s="18">
        <v>9</v>
      </c>
      <c r="M29" s="17">
        <v>15</v>
      </c>
      <c r="N29" s="17">
        <v>5</v>
      </c>
      <c r="O29" s="118">
        <f>SUM(C29:N29)</f>
        <v>113</v>
      </c>
    </row>
    <row r="30" spans="2:15" ht="15.75" x14ac:dyDescent="0.25">
      <c r="B30" s="20" t="s">
        <v>39</v>
      </c>
      <c r="C30" s="21">
        <v>1</v>
      </c>
      <c r="D30" s="21">
        <v>0</v>
      </c>
      <c r="E30" s="21">
        <v>3</v>
      </c>
      <c r="F30" s="21">
        <v>2</v>
      </c>
      <c r="G30" s="21">
        <v>1</v>
      </c>
      <c r="H30" s="21">
        <v>0</v>
      </c>
      <c r="I30" s="21">
        <v>0</v>
      </c>
      <c r="J30" s="21">
        <v>1</v>
      </c>
      <c r="K30" s="21">
        <v>0</v>
      </c>
      <c r="L30" s="22">
        <v>3</v>
      </c>
      <c r="M30" s="21">
        <v>0</v>
      </c>
      <c r="N30" s="21">
        <v>1</v>
      </c>
      <c r="O30" s="118">
        <f t="shared" ref="O30:O38" si="4">SUM(C30:N30)</f>
        <v>12</v>
      </c>
    </row>
    <row r="31" spans="2:15" ht="15.75" x14ac:dyDescent="0.25">
      <c r="B31" s="20" t="s">
        <v>40</v>
      </c>
      <c r="C31" s="21">
        <v>0</v>
      </c>
      <c r="D31" s="21">
        <v>0</v>
      </c>
      <c r="E31" s="21">
        <v>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1</v>
      </c>
      <c r="M31" s="21">
        <v>0</v>
      </c>
      <c r="N31" s="21">
        <v>0</v>
      </c>
      <c r="O31" s="118">
        <f t="shared" si="4"/>
        <v>2</v>
      </c>
    </row>
    <row r="32" spans="2:15" ht="15.75" x14ac:dyDescent="0.25">
      <c r="B32" s="23" t="s">
        <v>41</v>
      </c>
      <c r="C32" s="51">
        <v>8</v>
      </c>
      <c r="D32" s="51">
        <v>15</v>
      </c>
      <c r="E32" s="51">
        <v>15</v>
      </c>
      <c r="F32" s="51">
        <v>7</v>
      </c>
      <c r="G32" s="51">
        <v>7</v>
      </c>
      <c r="H32" s="51">
        <v>12</v>
      </c>
      <c r="I32" s="51">
        <v>10</v>
      </c>
      <c r="J32" s="51">
        <v>18</v>
      </c>
      <c r="K32" s="51">
        <v>19</v>
      </c>
      <c r="L32" s="58">
        <v>9</v>
      </c>
      <c r="M32" s="51">
        <v>8</v>
      </c>
      <c r="N32" s="51">
        <v>6</v>
      </c>
      <c r="O32" s="118">
        <f t="shared" si="4"/>
        <v>134</v>
      </c>
    </row>
    <row r="33" spans="2:15" ht="15.75" x14ac:dyDescent="0.25">
      <c r="B33" s="20" t="s">
        <v>108</v>
      </c>
      <c r="C33" s="21">
        <v>0</v>
      </c>
      <c r="D33" s="21">
        <v>0</v>
      </c>
      <c r="E33" s="21">
        <v>1</v>
      </c>
      <c r="F33" s="21">
        <v>0</v>
      </c>
      <c r="G33" s="21">
        <v>0</v>
      </c>
      <c r="H33" s="21">
        <v>2</v>
      </c>
      <c r="I33" s="21">
        <v>0</v>
      </c>
      <c r="J33" s="21">
        <v>0</v>
      </c>
      <c r="K33" s="21">
        <v>0</v>
      </c>
      <c r="L33" s="22">
        <v>0</v>
      </c>
      <c r="M33" s="21">
        <v>0</v>
      </c>
      <c r="N33" s="21">
        <v>0</v>
      </c>
      <c r="O33" s="118">
        <f t="shared" si="4"/>
        <v>3</v>
      </c>
    </row>
    <row r="34" spans="2:15" ht="15.75" x14ac:dyDescent="0.25">
      <c r="B34" s="20" t="s">
        <v>106</v>
      </c>
      <c r="C34" s="21">
        <v>2</v>
      </c>
      <c r="D34" s="21">
        <v>1</v>
      </c>
      <c r="E34" s="21">
        <v>1</v>
      </c>
      <c r="F34" s="21">
        <v>0</v>
      </c>
      <c r="G34" s="21">
        <v>1</v>
      </c>
      <c r="H34" s="21">
        <v>1</v>
      </c>
      <c r="I34" s="21">
        <v>1</v>
      </c>
      <c r="J34" s="21">
        <v>3</v>
      </c>
      <c r="K34" s="21">
        <v>2</v>
      </c>
      <c r="L34" s="22">
        <v>4</v>
      </c>
      <c r="M34" s="21">
        <v>3</v>
      </c>
      <c r="N34" s="21">
        <v>3</v>
      </c>
      <c r="O34" s="118">
        <f t="shared" si="4"/>
        <v>22</v>
      </c>
    </row>
    <row r="35" spans="2:15" ht="15.75" x14ac:dyDescent="0.25">
      <c r="B35" s="20" t="s">
        <v>44</v>
      </c>
      <c r="C35" s="21">
        <v>2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v>3</v>
      </c>
      <c r="M35" s="21">
        <v>0</v>
      </c>
      <c r="N35" s="21">
        <v>0</v>
      </c>
      <c r="O35" s="118">
        <f t="shared" si="4"/>
        <v>5</v>
      </c>
    </row>
    <row r="36" spans="2:15" ht="15.75" x14ac:dyDescent="0.25">
      <c r="B36" s="20" t="s">
        <v>45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2">
        <v>0</v>
      </c>
      <c r="M36" s="21">
        <v>0</v>
      </c>
      <c r="N36" s="21">
        <v>0</v>
      </c>
      <c r="O36" s="118">
        <f t="shared" si="4"/>
        <v>0</v>
      </c>
    </row>
    <row r="37" spans="2:15" ht="15.75" x14ac:dyDescent="0.25">
      <c r="B37" s="20" t="s">
        <v>46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2">
        <v>0</v>
      </c>
      <c r="M37" s="21">
        <v>0</v>
      </c>
      <c r="N37" s="21">
        <v>0</v>
      </c>
      <c r="O37" s="118">
        <f t="shared" si="4"/>
        <v>0</v>
      </c>
    </row>
    <row r="38" spans="2:15" ht="16.5" thickBot="1" x14ac:dyDescent="0.3">
      <c r="B38" s="23" t="s">
        <v>47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8">
        <v>0</v>
      </c>
      <c r="M38" s="51">
        <v>0</v>
      </c>
      <c r="N38" s="51">
        <v>0</v>
      </c>
      <c r="O38" s="118">
        <f t="shared" si="4"/>
        <v>0</v>
      </c>
    </row>
    <row r="39" spans="2:15" ht="16.5" thickBot="1" x14ac:dyDescent="0.3">
      <c r="B39" s="13" t="s">
        <v>24</v>
      </c>
      <c r="C39" s="28">
        <f>SUM(C29:C38)</f>
        <v>20</v>
      </c>
      <c r="D39" s="28">
        <f t="shared" ref="D39:O39" si="5">SUM(D29:D38)</f>
        <v>21</v>
      </c>
      <c r="E39" s="28">
        <f t="shared" si="5"/>
        <v>27</v>
      </c>
      <c r="F39" s="28">
        <f t="shared" si="5"/>
        <v>19</v>
      </c>
      <c r="G39" s="28">
        <f t="shared" si="5"/>
        <v>32</v>
      </c>
      <c r="H39" s="28">
        <f t="shared" si="5"/>
        <v>21</v>
      </c>
      <c r="I39" s="28">
        <f t="shared" si="5"/>
        <v>18</v>
      </c>
      <c r="J39" s="28">
        <f t="shared" si="5"/>
        <v>27</v>
      </c>
      <c r="K39" s="28">
        <f t="shared" si="5"/>
        <v>36</v>
      </c>
      <c r="L39" s="28">
        <f t="shared" si="5"/>
        <v>29</v>
      </c>
      <c r="M39" s="28">
        <f t="shared" si="5"/>
        <v>26</v>
      </c>
      <c r="N39" s="28">
        <f t="shared" si="5"/>
        <v>15</v>
      </c>
      <c r="O39" s="28">
        <f t="shared" si="5"/>
        <v>291</v>
      </c>
    </row>
    <row r="40" spans="2:15" ht="15.75" x14ac:dyDescent="0.25">
      <c r="B40" s="32"/>
      <c r="C40" s="48"/>
      <c r="D40" s="48"/>
      <c r="E40" s="48"/>
      <c r="F40" s="48"/>
      <c r="G40" s="48"/>
      <c r="H40" s="48"/>
      <c r="I40" s="48"/>
      <c r="J40" s="48"/>
      <c r="K40" s="48"/>
      <c r="L40" s="32"/>
      <c r="M40" s="48"/>
      <c r="N40" s="48"/>
      <c r="O40" s="48"/>
    </row>
    <row r="41" spans="2:15" ht="15.75" x14ac:dyDescent="0.25">
      <c r="B41" s="32"/>
      <c r="C41" s="48"/>
      <c r="D41" s="48"/>
      <c r="E41" s="48"/>
      <c r="F41" s="48"/>
      <c r="G41" s="48"/>
      <c r="H41" s="48"/>
      <c r="I41" s="48"/>
      <c r="J41" s="48"/>
      <c r="K41" s="48"/>
      <c r="L41" s="32"/>
      <c r="M41" s="48"/>
      <c r="N41" s="48"/>
      <c r="O41" s="48"/>
    </row>
    <row r="42" spans="2:15" ht="15.75" x14ac:dyDescent="0.25">
      <c r="B42" s="32"/>
      <c r="C42" s="48"/>
      <c r="D42" s="48"/>
      <c r="E42" s="48"/>
      <c r="F42" s="48"/>
      <c r="G42" s="48"/>
      <c r="H42" s="48"/>
      <c r="I42" s="48"/>
      <c r="J42" s="48"/>
      <c r="K42" s="48"/>
      <c r="L42" s="32"/>
      <c r="M42" s="48"/>
      <c r="N42" s="48"/>
      <c r="O42" s="48"/>
    </row>
    <row r="43" spans="2:15" ht="15.75" thickBot="1" x14ac:dyDescent="0.25">
      <c r="B43" s="33"/>
      <c r="C43" s="34"/>
      <c r="D43" s="34"/>
      <c r="E43" s="34"/>
      <c r="F43" s="34"/>
      <c r="G43" s="49"/>
      <c r="H43" s="49"/>
      <c r="I43" s="36"/>
      <c r="J43" s="34"/>
      <c r="K43" s="36"/>
      <c r="L43" s="33"/>
      <c r="M43" s="36"/>
      <c r="N43" s="36"/>
      <c r="O43" s="37"/>
    </row>
    <row r="44" spans="2:15" ht="16.5" thickBot="1" x14ac:dyDescent="0.3">
      <c r="B44" s="13" t="s">
        <v>48</v>
      </c>
      <c r="C44" s="14"/>
      <c r="D44" s="14"/>
      <c r="E44" s="14"/>
      <c r="F44" s="14"/>
      <c r="G44" s="14"/>
      <c r="H44" s="14"/>
      <c r="I44" s="14"/>
      <c r="J44" s="14"/>
      <c r="K44" s="14"/>
      <c r="L44" s="65"/>
      <c r="M44" s="14"/>
      <c r="N44" s="14"/>
      <c r="O44" s="15"/>
    </row>
    <row r="45" spans="2:15" ht="15.75" x14ac:dyDescent="0.25">
      <c r="B45" s="16" t="s">
        <v>49</v>
      </c>
      <c r="C45" s="17">
        <v>18</v>
      </c>
      <c r="D45" s="17">
        <v>8</v>
      </c>
      <c r="E45" s="17">
        <v>2</v>
      </c>
      <c r="F45" s="17">
        <v>2</v>
      </c>
      <c r="G45" s="17">
        <v>4</v>
      </c>
      <c r="H45" s="17">
        <v>4</v>
      </c>
      <c r="I45" s="17">
        <v>3</v>
      </c>
      <c r="J45" s="17">
        <v>0</v>
      </c>
      <c r="K45" s="17">
        <v>3</v>
      </c>
      <c r="L45" s="18">
        <v>2</v>
      </c>
      <c r="M45" s="17">
        <v>4</v>
      </c>
      <c r="N45" s="17">
        <v>4</v>
      </c>
      <c r="O45" s="118">
        <f>SUM(C45:N45)</f>
        <v>54</v>
      </c>
    </row>
    <row r="46" spans="2:15" ht="15.75" x14ac:dyDescent="0.25">
      <c r="B46" s="20" t="s">
        <v>50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>
        <v>1</v>
      </c>
      <c r="M46" s="21">
        <v>0</v>
      </c>
      <c r="N46" s="21">
        <v>0</v>
      </c>
      <c r="O46" s="118">
        <f t="shared" ref="O46:O51" si="6">SUM(C46:N46)</f>
        <v>1</v>
      </c>
    </row>
    <row r="47" spans="2:15" ht="15.75" x14ac:dyDescent="0.25">
      <c r="B47" s="20" t="s">
        <v>51</v>
      </c>
      <c r="C47" s="21">
        <v>5</v>
      </c>
      <c r="D47" s="21">
        <v>3</v>
      </c>
      <c r="E47" s="21">
        <v>0</v>
      </c>
      <c r="F47" s="21">
        <v>0</v>
      </c>
      <c r="G47" s="21">
        <v>0</v>
      </c>
      <c r="H47" s="21">
        <v>1</v>
      </c>
      <c r="I47" s="21">
        <v>0</v>
      </c>
      <c r="J47" s="21">
        <v>0</v>
      </c>
      <c r="K47" s="21">
        <v>0</v>
      </c>
      <c r="L47" s="22">
        <v>1</v>
      </c>
      <c r="M47" s="21">
        <v>3</v>
      </c>
      <c r="N47" s="21">
        <v>1</v>
      </c>
      <c r="O47" s="118">
        <f t="shared" si="6"/>
        <v>14</v>
      </c>
    </row>
    <row r="48" spans="2:15" ht="15.75" x14ac:dyDescent="0.25">
      <c r="B48" s="20" t="s">
        <v>52</v>
      </c>
      <c r="C48" s="21">
        <v>6</v>
      </c>
      <c r="D48" s="21">
        <v>11</v>
      </c>
      <c r="E48" s="21">
        <v>3</v>
      </c>
      <c r="F48" s="21">
        <v>5</v>
      </c>
      <c r="G48" s="21">
        <v>16</v>
      </c>
      <c r="H48" s="21">
        <v>1</v>
      </c>
      <c r="I48" s="21">
        <v>2</v>
      </c>
      <c r="J48" s="21">
        <v>2</v>
      </c>
      <c r="K48" s="21">
        <v>5</v>
      </c>
      <c r="L48" s="22">
        <v>23</v>
      </c>
      <c r="M48" s="21">
        <v>8</v>
      </c>
      <c r="N48" s="21">
        <v>4</v>
      </c>
      <c r="O48" s="118">
        <f t="shared" si="6"/>
        <v>86</v>
      </c>
    </row>
    <row r="49" spans="2:15" ht="15.75" x14ac:dyDescent="0.25">
      <c r="B49" s="20" t="s">
        <v>53</v>
      </c>
      <c r="C49" s="21">
        <v>1</v>
      </c>
      <c r="D49" s="21">
        <v>3</v>
      </c>
      <c r="E49" s="21">
        <v>0</v>
      </c>
      <c r="F49" s="21">
        <v>3</v>
      </c>
      <c r="G49" s="21">
        <v>23</v>
      </c>
      <c r="H49" s="21">
        <v>0</v>
      </c>
      <c r="I49" s="21">
        <v>1</v>
      </c>
      <c r="J49" s="21">
        <v>0</v>
      </c>
      <c r="K49" s="21">
        <v>0</v>
      </c>
      <c r="L49" s="22">
        <v>1</v>
      </c>
      <c r="M49" s="21">
        <v>2</v>
      </c>
      <c r="N49" s="21">
        <v>5</v>
      </c>
      <c r="O49" s="118">
        <f t="shared" si="6"/>
        <v>39</v>
      </c>
    </row>
    <row r="50" spans="2:15" ht="15.75" x14ac:dyDescent="0.25">
      <c r="B50" s="20" t="s">
        <v>54</v>
      </c>
      <c r="C50" s="21">
        <v>6</v>
      </c>
      <c r="D50" s="21">
        <v>4</v>
      </c>
      <c r="E50" s="21">
        <v>3</v>
      </c>
      <c r="F50" s="21">
        <v>0</v>
      </c>
      <c r="G50" s="21">
        <v>1</v>
      </c>
      <c r="H50" s="21">
        <v>2</v>
      </c>
      <c r="I50" s="21">
        <v>3</v>
      </c>
      <c r="J50" s="21">
        <v>7</v>
      </c>
      <c r="K50" s="21">
        <v>3</v>
      </c>
      <c r="L50" s="22">
        <v>1</v>
      </c>
      <c r="M50" s="21">
        <v>3</v>
      </c>
      <c r="N50" s="21">
        <v>9</v>
      </c>
      <c r="O50" s="118">
        <f t="shared" si="6"/>
        <v>42</v>
      </c>
    </row>
    <row r="51" spans="2:15" ht="16.5" thickBot="1" x14ac:dyDescent="0.3">
      <c r="B51" s="23" t="s">
        <v>55</v>
      </c>
      <c r="C51" s="51">
        <v>1</v>
      </c>
      <c r="D51" s="51">
        <v>2</v>
      </c>
      <c r="E51" s="51">
        <v>3</v>
      </c>
      <c r="F51" s="51">
        <v>2</v>
      </c>
      <c r="G51" s="51">
        <v>0</v>
      </c>
      <c r="H51" s="51">
        <v>0</v>
      </c>
      <c r="I51" s="51">
        <v>2</v>
      </c>
      <c r="J51" s="51">
        <v>0</v>
      </c>
      <c r="K51" s="51">
        <v>0</v>
      </c>
      <c r="L51" s="58">
        <v>0</v>
      </c>
      <c r="M51" s="51">
        <v>0</v>
      </c>
      <c r="N51" s="51">
        <v>8</v>
      </c>
      <c r="O51" s="118">
        <f t="shared" si="6"/>
        <v>18</v>
      </c>
    </row>
    <row r="52" spans="2:15" ht="16.5" thickBot="1" x14ac:dyDescent="0.3">
      <c r="B52" s="13" t="s">
        <v>24</v>
      </c>
      <c r="C52" s="28">
        <f>SUM(C45:C51)</f>
        <v>37</v>
      </c>
      <c r="D52" s="28">
        <f t="shared" ref="D52:O52" si="7">SUM(D45:D51)</f>
        <v>31</v>
      </c>
      <c r="E52" s="28">
        <f t="shared" si="7"/>
        <v>11</v>
      </c>
      <c r="F52" s="28">
        <f t="shared" si="7"/>
        <v>12</v>
      </c>
      <c r="G52" s="28">
        <f t="shared" si="7"/>
        <v>44</v>
      </c>
      <c r="H52" s="28">
        <f t="shared" si="7"/>
        <v>8</v>
      </c>
      <c r="I52" s="28">
        <f t="shared" si="7"/>
        <v>11</v>
      </c>
      <c r="J52" s="28">
        <f t="shared" si="7"/>
        <v>9</v>
      </c>
      <c r="K52" s="28">
        <f t="shared" si="7"/>
        <v>11</v>
      </c>
      <c r="L52" s="28">
        <f t="shared" si="7"/>
        <v>29</v>
      </c>
      <c r="M52" s="28">
        <f t="shared" si="7"/>
        <v>20</v>
      </c>
      <c r="N52" s="28">
        <f t="shared" si="7"/>
        <v>31</v>
      </c>
      <c r="O52" s="28">
        <f t="shared" si="7"/>
        <v>254</v>
      </c>
    </row>
    <row r="53" spans="2:15" ht="15.75" thickBot="1" x14ac:dyDescent="0.25">
      <c r="B53" s="33"/>
      <c r="C53" s="34"/>
      <c r="D53" s="34"/>
      <c r="E53" s="34"/>
      <c r="F53" s="34"/>
      <c r="G53" s="49"/>
      <c r="H53" s="49"/>
      <c r="I53" s="90"/>
      <c r="J53" s="34"/>
      <c r="K53" s="36"/>
      <c r="L53" s="33"/>
      <c r="M53" s="36"/>
      <c r="N53" s="36"/>
      <c r="O53" s="37"/>
    </row>
    <row r="54" spans="2:15" ht="16.5" thickBot="1" x14ac:dyDescent="0.3">
      <c r="B54" s="13" t="s">
        <v>56</v>
      </c>
      <c r="C54" s="14"/>
      <c r="D54" s="14"/>
      <c r="E54" s="14"/>
      <c r="F54" s="14"/>
      <c r="G54" s="14"/>
      <c r="H54" s="14"/>
      <c r="I54" s="14"/>
      <c r="J54" s="14"/>
      <c r="K54" s="14"/>
      <c r="L54" s="65"/>
      <c r="M54" s="14"/>
      <c r="N54" s="14"/>
      <c r="O54" s="15"/>
    </row>
    <row r="55" spans="2:15" ht="15.75" x14ac:dyDescent="0.25">
      <c r="B55" s="16" t="s">
        <v>57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55">
        <v>1</v>
      </c>
      <c r="K55" s="17">
        <v>0</v>
      </c>
      <c r="L55" s="18">
        <v>0</v>
      </c>
      <c r="M55" s="17">
        <v>0</v>
      </c>
      <c r="N55" s="17">
        <v>0</v>
      </c>
      <c r="O55" s="118">
        <f>SUM(C55:N55)</f>
        <v>2</v>
      </c>
    </row>
    <row r="56" spans="2:15" ht="15.75" x14ac:dyDescent="0.25">
      <c r="B56" s="20" t="s">
        <v>58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56">
        <v>1</v>
      </c>
      <c r="K56" s="21">
        <v>0</v>
      </c>
      <c r="L56" s="22">
        <v>0</v>
      </c>
      <c r="M56" s="21">
        <v>0</v>
      </c>
      <c r="N56" s="21">
        <v>0</v>
      </c>
      <c r="O56" s="118">
        <f t="shared" ref="O56:O61" si="8">SUM(C56:N56)</f>
        <v>2</v>
      </c>
    </row>
    <row r="57" spans="2:15" ht="15.75" x14ac:dyDescent="0.25">
      <c r="B57" s="20" t="s">
        <v>59</v>
      </c>
      <c r="C57" s="21">
        <v>1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56">
        <v>0</v>
      </c>
      <c r="K57" s="21">
        <v>1</v>
      </c>
      <c r="L57" s="22">
        <v>0</v>
      </c>
      <c r="M57" s="21">
        <v>2</v>
      </c>
      <c r="N57" s="21">
        <v>2</v>
      </c>
      <c r="O57" s="118">
        <f t="shared" si="8"/>
        <v>7</v>
      </c>
    </row>
    <row r="58" spans="2:15" ht="15.75" x14ac:dyDescent="0.25">
      <c r="B58" s="20" t="s">
        <v>60</v>
      </c>
      <c r="C58" s="21">
        <v>12</v>
      </c>
      <c r="D58" s="21">
        <v>2</v>
      </c>
      <c r="E58" s="21">
        <v>4</v>
      </c>
      <c r="F58" s="21">
        <v>7</v>
      </c>
      <c r="G58" s="21">
        <v>3</v>
      </c>
      <c r="H58" s="21">
        <v>4</v>
      </c>
      <c r="I58" s="21">
        <v>7</v>
      </c>
      <c r="J58" s="56">
        <v>9</v>
      </c>
      <c r="K58" s="21">
        <v>8</v>
      </c>
      <c r="L58" s="22">
        <v>3</v>
      </c>
      <c r="M58" s="21">
        <v>6</v>
      </c>
      <c r="N58" s="21">
        <v>5</v>
      </c>
      <c r="O58" s="118">
        <f t="shared" si="8"/>
        <v>70</v>
      </c>
    </row>
    <row r="59" spans="2:15" ht="15.75" x14ac:dyDescent="0.25">
      <c r="B59" s="20" t="s">
        <v>61</v>
      </c>
      <c r="C59" s="21">
        <v>0</v>
      </c>
      <c r="D59" s="21">
        <v>0</v>
      </c>
      <c r="E59" s="21">
        <v>1</v>
      </c>
      <c r="F59" s="21">
        <v>0</v>
      </c>
      <c r="G59" s="21">
        <v>0</v>
      </c>
      <c r="H59" s="22">
        <v>0</v>
      </c>
      <c r="I59" s="21">
        <v>0</v>
      </c>
      <c r="J59" s="56">
        <v>0</v>
      </c>
      <c r="K59" s="21">
        <v>0</v>
      </c>
      <c r="L59" s="22">
        <v>0</v>
      </c>
      <c r="M59" s="21">
        <v>0</v>
      </c>
      <c r="N59" s="21">
        <v>0</v>
      </c>
      <c r="O59" s="118">
        <f t="shared" si="8"/>
        <v>1</v>
      </c>
    </row>
    <row r="60" spans="2:15" ht="15.75" x14ac:dyDescent="0.25">
      <c r="B60" s="20" t="s">
        <v>62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56">
        <v>0</v>
      </c>
      <c r="K60" s="21">
        <v>0</v>
      </c>
      <c r="L60" s="22">
        <v>0</v>
      </c>
      <c r="M60" s="21">
        <v>0</v>
      </c>
      <c r="N60" s="21">
        <v>0</v>
      </c>
      <c r="O60" s="118">
        <f t="shared" si="8"/>
        <v>0</v>
      </c>
    </row>
    <row r="61" spans="2:15" ht="16.5" thickBot="1" x14ac:dyDescent="0.3">
      <c r="B61" s="23" t="s">
        <v>63</v>
      </c>
      <c r="C61" s="51">
        <v>4</v>
      </c>
      <c r="D61" s="51">
        <v>3</v>
      </c>
      <c r="E61" s="51">
        <v>2</v>
      </c>
      <c r="F61" s="51">
        <v>4</v>
      </c>
      <c r="G61" s="51">
        <v>3</v>
      </c>
      <c r="H61" s="51">
        <v>6</v>
      </c>
      <c r="I61" s="51">
        <v>4</v>
      </c>
      <c r="J61" s="57">
        <v>6</v>
      </c>
      <c r="K61" s="51">
        <v>9</v>
      </c>
      <c r="L61" s="58">
        <v>5</v>
      </c>
      <c r="M61" s="51">
        <v>11</v>
      </c>
      <c r="N61" s="51">
        <v>6</v>
      </c>
      <c r="O61" s="118">
        <f t="shared" si="8"/>
        <v>63</v>
      </c>
    </row>
    <row r="62" spans="2:15" ht="16.5" thickBot="1" x14ac:dyDescent="0.3">
      <c r="B62" s="13" t="s">
        <v>24</v>
      </c>
      <c r="C62" s="28">
        <f>SUM(C55:C61)</f>
        <v>18</v>
      </c>
      <c r="D62" s="28">
        <f t="shared" ref="D62:O62" si="9">SUM(D55:D61)</f>
        <v>6</v>
      </c>
      <c r="E62" s="28">
        <f t="shared" si="9"/>
        <v>7</v>
      </c>
      <c r="F62" s="28">
        <f t="shared" si="9"/>
        <v>11</v>
      </c>
      <c r="G62" s="28">
        <f t="shared" si="9"/>
        <v>6</v>
      </c>
      <c r="H62" s="28">
        <f t="shared" si="9"/>
        <v>10</v>
      </c>
      <c r="I62" s="28">
        <f t="shared" si="9"/>
        <v>12</v>
      </c>
      <c r="J62" s="28">
        <f t="shared" si="9"/>
        <v>17</v>
      </c>
      <c r="K62" s="28">
        <f t="shared" si="9"/>
        <v>18</v>
      </c>
      <c r="L62" s="28">
        <f t="shared" si="9"/>
        <v>8</v>
      </c>
      <c r="M62" s="28">
        <f t="shared" si="9"/>
        <v>19</v>
      </c>
      <c r="N62" s="28">
        <f t="shared" si="9"/>
        <v>13</v>
      </c>
      <c r="O62" s="28">
        <f t="shared" si="9"/>
        <v>145</v>
      </c>
    </row>
    <row r="63" spans="2:15" ht="16.5" thickBot="1" x14ac:dyDescent="0.3">
      <c r="B63" s="33"/>
      <c r="C63" s="34"/>
      <c r="D63" s="34"/>
      <c r="E63" s="34"/>
      <c r="F63" s="34"/>
      <c r="G63" s="34"/>
      <c r="H63" s="35"/>
      <c r="I63" s="36"/>
      <c r="J63" s="34"/>
      <c r="K63" s="36"/>
      <c r="L63" s="33"/>
      <c r="M63" s="36"/>
      <c r="N63" s="36"/>
      <c r="O63" s="92"/>
    </row>
    <row r="64" spans="2:15" ht="16.5" thickBot="1" x14ac:dyDescent="0.3">
      <c r="B64" s="13" t="s">
        <v>64</v>
      </c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93"/>
      <c r="N64" s="93"/>
      <c r="O64" s="95"/>
    </row>
    <row r="65" spans="2:20" ht="15.75" thickBot="1" x14ac:dyDescent="0.25">
      <c r="B65" s="33"/>
      <c r="C65" s="34"/>
      <c r="D65" s="34"/>
      <c r="E65" s="34"/>
      <c r="F65" s="34"/>
      <c r="G65" s="34"/>
      <c r="H65" s="49"/>
      <c r="I65" s="36"/>
      <c r="J65" s="34"/>
      <c r="K65" s="36"/>
      <c r="L65" s="33"/>
      <c r="M65" s="36"/>
      <c r="N65" s="36"/>
      <c r="O65" s="37"/>
    </row>
    <row r="66" spans="2:20" ht="16.5" thickBot="1" x14ac:dyDescent="0.3">
      <c r="B66" s="13" t="s">
        <v>65</v>
      </c>
      <c r="C66" s="14"/>
      <c r="D66" s="14"/>
      <c r="E66" s="14"/>
      <c r="F66" s="14"/>
      <c r="G66" s="14"/>
      <c r="H66" s="14"/>
      <c r="I66" s="14"/>
      <c r="J66" s="14"/>
      <c r="K66" s="14"/>
      <c r="L66" s="65"/>
      <c r="M66" s="14"/>
      <c r="N66" s="14"/>
      <c r="O66" s="15"/>
    </row>
    <row r="67" spans="2:20" ht="15.75" x14ac:dyDescent="0.25">
      <c r="B67" s="16" t="s">
        <v>66</v>
      </c>
      <c r="C67" s="18">
        <v>195</v>
      </c>
      <c r="D67" s="66">
        <v>163</v>
      </c>
      <c r="E67" s="18">
        <v>158</v>
      </c>
      <c r="F67" s="17">
        <v>167</v>
      </c>
      <c r="G67" s="66">
        <v>147</v>
      </c>
      <c r="H67" s="18">
        <v>143</v>
      </c>
      <c r="I67" s="18">
        <v>180</v>
      </c>
      <c r="J67" s="18">
        <v>209</v>
      </c>
      <c r="K67" s="18">
        <v>192</v>
      </c>
      <c r="L67" s="66">
        <v>192</v>
      </c>
      <c r="M67" s="66">
        <v>142</v>
      </c>
      <c r="N67" s="17">
        <v>188</v>
      </c>
      <c r="O67" s="118">
        <f>SUM(C67:N67)</f>
        <v>2076</v>
      </c>
    </row>
    <row r="68" spans="2:20" ht="15.75" x14ac:dyDescent="0.25">
      <c r="B68" s="20" t="s">
        <v>67</v>
      </c>
      <c r="C68" s="22">
        <v>116</v>
      </c>
      <c r="D68" s="67">
        <v>79</v>
      </c>
      <c r="E68" s="22">
        <v>114</v>
      </c>
      <c r="F68" s="21">
        <v>91</v>
      </c>
      <c r="G68" s="67">
        <v>101</v>
      </c>
      <c r="H68" s="22">
        <v>86</v>
      </c>
      <c r="I68" s="67">
        <v>72</v>
      </c>
      <c r="J68" s="22">
        <v>97</v>
      </c>
      <c r="K68" s="22">
        <v>113</v>
      </c>
      <c r="L68" s="67">
        <v>79</v>
      </c>
      <c r="M68" s="67">
        <v>83</v>
      </c>
      <c r="N68" s="21">
        <v>115</v>
      </c>
      <c r="O68" s="118">
        <f t="shared" ref="O68:O74" si="10">SUM(C68:N68)</f>
        <v>1146</v>
      </c>
    </row>
    <row r="69" spans="2:20" ht="30.75" x14ac:dyDescent="0.25">
      <c r="B69" s="20" t="s">
        <v>68</v>
      </c>
      <c r="C69" s="22">
        <v>8</v>
      </c>
      <c r="D69" s="67">
        <v>6</v>
      </c>
      <c r="E69" s="22">
        <v>5</v>
      </c>
      <c r="F69" s="21">
        <v>10</v>
      </c>
      <c r="G69" s="67">
        <v>8</v>
      </c>
      <c r="H69" s="22">
        <v>10</v>
      </c>
      <c r="I69" s="67">
        <v>7</v>
      </c>
      <c r="J69" s="22">
        <v>3</v>
      </c>
      <c r="K69" s="22">
        <v>13</v>
      </c>
      <c r="L69" s="67">
        <v>9</v>
      </c>
      <c r="M69" s="21">
        <v>11</v>
      </c>
      <c r="N69" s="21">
        <v>1</v>
      </c>
      <c r="O69" s="118">
        <f t="shared" si="10"/>
        <v>91</v>
      </c>
    </row>
    <row r="70" spans="2:20" ht="30.75" x14ac:dyDescent="0.25">
      <c r="B70" s="20" t="s">
        <v>69</v>
      </c>
      <c r="C70" s="22">
        <v>57</v>
      </c>
      <c r="D70" s="67">
        <v>62</v>
      </c>
      <c r="E70" s="22">
        <v>63</v>
      </c>
      <c r="F70" s="21">
        <v>60</v>
      </c>
      <c r="G70" s="67">
        <v>91</v>
      </c>
      <c r="H70" s="22">
        <v>78</v>
      </c>
      <c r="I70" s="67">
        <v>66</v>
      </c>
      <c r="J70" s="22">
        <v>54</v>
      </c>
      <c r="K70" s="22">
        <v>69</v>
      </c>
      <c r="L70" s="67">
        <v>62</v>
      </c>
      <c r="M70" s="21">
        <v>63</v>
      </c>
      <c r="N70" s="21">
        <v>93</v>
      </c>
      <c r="O70" s="118">
        <f t="shared" si="10"/>
        <v>818</v>
      </c>
    </row>
    <row r="71" spans="2:20" ht="30.75" x14ac:dyDescent="0.25">
      <c r="B71" s="20" t="s">
        <v>70</v>
      </c>
      <c r="C71" s="22">
        <v>33</v>
      </c>
      <c r="D71" s="67">
        <v>44</v>
      </c>
      <c r="E71" s="22">
        <v>43</v>
      </c>
      <c r="F71" s="21">
        <v>32</v>
      </c>
      <c r="G71" s="67">
        <v>42</v>
      </c>
      <c r="H71" s="22">
        <v>51</v>
      </c>
      <c r="I71" s="67">
        <v>54</v>
      </c>
      <c r="J71" s="22">
        <v>41</v>
      </c>
      <c r="K71" s="22">
        <v>51</v>
      </c>
      <c r="L71" s="67">
        <v>56</v>
      </c>
      <c r="M71" s="21">
        <v>58</v>
      </c>
      <c r="N71" s="21">
        <v>32</v>
      </c>
      <c r="O71" s="118">
        <f t="shared" si="10"/>
        <v>537</v>
      </c>
    </row>
    <row r="72" spans="2:20" ht="15.75" x14ac:dyDescent="0.25">
      <c r="B72" s="20" t="s">
        <v>71</v>
      </c>
      <c r="C72" s="22">
        <v>10</v>
      </c>
      <c r="D72" s="67">
        <v>34</v>
      </c>
      <c r="E72" s="22">
        <v>22</v>
      </c>
      <c r="F72" s="21">
        <v>29</v>
      </c>
      <c r="G72" s="67">
        <v>20</v>
      </c>
      <c r="H72" s="22">
        <v>6</v>
      </c>
      <c r="I72" s="67">
        <v>20</v>
      </c>
      <c r="J72" s="22">
        <v>24</v>
      </c>
      <c r="K72" s="22">
        <v>33</v>
      </c>
      <c r="L72" s="67">
        <v>28</v>
      </c>
      <c r="M72" s="21">
        <v>10</v>
      </c>
      <c r="N72" s="21">
        <v>0</v>
      </c>
      <c r="O72" s="118">
        <f t="shared" si="10"/>
        <v>236</v>
      </c>
    </row>
    <row r="73" spans="2:20" ht="15.75" x14ac:dyDescent="0.25">
      <c r="B73" s="20" t="s">
        <v>72</v>
      </c>
      <c r="C73" s="22">
        <v>0</v>
      </c>
      <c r="D73" s="67">
        <v>0</v>
      </c>
      <c r="E73" s="22">
        <v>0</v>
      </c>
      <c r="F73" s="51">
        <v>0</v>
      </c>
      <c r="G73" s="67">
        <v>0</v>
      </c>
      <c r="H73" s="22">
        <v>0</v>
      </c>
      <c r="I73" s="22">
        <v>0</v>
      </c>
      <c r="J73" s="22">
        <v>0</v>
      </c>
      <c r="K73" s="22">
        <v>0</v>
      </c>
      <c r="L73" s="67">
        <v>0</v>
      </c>
      <c r="M73" s="21">
        <v>0</v>
      </c>
      <c r="N73" s="21">
        <v>0</v>
      </c>
      <c r="O73" s="118">
        <f t="shared" si="10"/>
        <v>0</v>
      </c>
    </row>
    <row r="74" spans="2:20" ht="16.5" thickBot="1" x14ac:dyDescent="0.3">
      <c r="B74" s="23" t="s">
        <v>73</v>
      </c>
      <c r="C74" s="58">
        <v>5</v>
      </c>
      <c r="D74" s="51">
        <v>7</v>
      </c>
      <c r="E74" s="58">
        <v>8</v>
      </c>
      <c r="F74" s="51">
        <v>4</v>
      </c>
      <c r="G74" s="96">
        <v>3</v>
      </c>
      <c r="H74" s="58">
        <v>4</v>
      </c>
      <c r="I74" s="58">
        <v>6</v>
      </c>
      <c r="J74" s="58">
        <v>9</v>
      </c>
      <c r="K74" s="58">
        <v>6</v>
      </c>
      <c r="L74" s="96">
        <v>8</v>
      </c>
      <c r="M74" s="51">
        <v>8</v>
      </c>
      <c r="N74" s="51">
        <v>10</v>
      </c>
      <c r="O74" s="118">
        <f t="shared" si="10"/>
        <v>78</v>
      </c>
    </row>
    <row r="75" spans="2:20" ht="16.5" thickBot="1" x14ac:dyDescent="0.3">
      <c r="B75" s="13" t="s">
        <v>74</v>
      </c>
      <c r="C75" s="28">
        <f>SUM(C67:C74)</f>
        <v>424</v>
      </c>
      <c r="D75" s="28">
        <f t="shared" ref="D75:O75" si="11">SUM(D67:D74)</f>
        <v>395</v>
      </c>
      <c r="E75" s="28">
        <f t="shared" si="11"/>
        <v>413</v>
      </c>
      <c r="F75" s="28">
        <f t="shared" si="11"/>
        <v>393</v>
      </c>
      <c r="G75" s="28">
        <f t="shared" si="11"/>
        <v>412</v>
      </c>
      <c r="H75" s="28">
        <f t="shared" si="11"/>
        <v>378</v>
      </c>
      <c r="I75" s="28">
        <f t="shared" si="11"/>
        <v>405</v>
      </c>
      <c r="J75" s="28">
        <f t="shared" si="11"/>
        <v>437</v>
      </c>
      <c r="K75" s="28">
        <f t="shared" si="11"/>
        <v>477</v>
      </c>
      <c r="L75" s="28">
        <f t="shared" si="11"/>
        <v>434</v>
      </c>
      <c r="M75" s="28">
        <f t="shared" si="11"/>
        <v>375</v>
      </c>
      <c r="N75" s="28">
        <f t="shared" si="11"/>
        <v>439</v>
      </c>
      <c r="O75" s="28">
        <f t="shared" si="11"/>
        <v>4982</v>
      </c>
    </row>
    <row r="76" spans="2:20" x14ac:dyDescent="0.2">
      <c r="B76" s="69"/>
      <c r="C76" s="34"/>
      <c r="D76" s="34"/>
      <c r="E76" s="34"/>
      <c r="F76" s="34"/>
      <c r="G76" s="34"/>
      <c r="H76" s="34"/>
      <c r="I76" s="36"/>
      <c r="J76" s="34"/>
      <c r="K76" s="36"/>
      <c r="L76" s="33"/>
      <c r="M76" s="36"/>
      <c r="N76" s="36"/>
      <c r="O76" s="37"/>
    </row>
    <row r="77" spans="2:20" x14ac:dyDescent="0.2">
      <c r="B77" s="69"/>
      <c r="C77" s="34"/>
      <c r="D77" s="34"/>
      <c r="E77" s="34"/>
      <c r="F77" s="34"/>
      <c r="G77" s="34"/>
      <c r="H77" s="34"/>
      <c r="I77" s="36"/>
      <c r="J77" s="34"/>
      <c r="K77" s="36"/>
      <c r="L77" s="33"/>
      <c r="M77" s="36"/>
      <c r="N77" s="36"/>
      <c r="O77" s="37"/>
    </row>
    <row r="78" spans="2:20" x14ac:dyDescent="0.2">
      <c r="B78" s="69"/>
      <c r="C78" s="34"/>
      <c r="D78" s="34"/>
      <c r="E78" s="34"/>
      <c r="F78" s="34"/>
      <c r="G78" s="34"/>
      <c r="H78" s="34"/>
      <c r="I78" s="36"/>
      <c r="J78" s="34"/>
      <c r="K78" s="36"/>
      <c r="L78" s="33"/>
      <c r="M78" s="36"/>
      <c r="N78" s="36"/>
      <c r="O78" s="37"/>
    </row>
    <row r="79" spans="2:20" x14ac:dyDescent="0.2">
      <c r="B79" s="69"/>
      <c r="C79" s="34"/>
      <c r="D79" s="34"/>
      <c r="E79" s="34"/>
      <c r="F79" s="34"/>
      <c r="G79" s="34"/>
      <c r="H79" s="34"/>
      <c r="I79" s="36"/>
      <c r="J79" s="34"/>
      <c r="K79" s="36"/>
      <c r="L79" s="33"/>
      <c r="M79" s="36"/>
      <c r="N79" s="36"/>
      <c r="O79" s="37"/>
      <c r="S79" s="124"/>
      <c r="T79" s="124"/>
    </row>
    <row r="80" spans="2:20" x14ac:dyDescent="0.2">
      <c r="B80" s="69"/>
      <c r="C80" s="34"/>
      <c r="D80" s="34"/>
      <c r="E80" s="34"/>
      <c r="F80" s="34"/>
      <c r="G80" s="34"/>
      <c r="H80" s="34"/>
      <c r="I80" s="36"/>
      <c r="J80" s="34"/>
      <c r="K80" s="36"/>
      <c r="L80" s="33"/>
      <c r="M80" s="36"/>
      <c r="N80" s="36"/>
      <c r="O80" s="37"/>
      <c r="S80" s="124"/>
      <c r="T80" s="124"/>
    </row>
    <row r="81" spans="2:21" ht="15.75" thickBot="1" x14ac:dyDescent="0.25">
      <c r="B81" s="69"/>
      <c r="C81" s="34"/>
      <c r="D81" s="34"/>
      <c r="E81" s="34"/>
      <c r="F81" s="34"/>
      <c r="G81" s="34"/>
      <c r="H81" s="34"/>
      <c r="I81" s="36"/>
      <c r="J81" s="34"/>
      <c r="K81" s="36"/>
      <c r="L81" s="33"/>
      <c r="M81" s="36"/>
      <c r="N81" s="36"/>
      <c r="O81" s="37"/>
      <c r="S81" s="124"/>
      <c r="T81" s="124"/>
    </row>
    <row r="82" spans="2:21" ht="16.5" thickBot="1" x14ac:dyDescent="0.3">
      <c r="B82" s="13" t="s">
        <v>75</v>
      </c>
      <c r="C82" s="14"/>
      <c r="D82" s="14"/>
      <c r="E82" s="14"/>
      <c r="F82" s="14"/>
      <c r="G82" s="14"/>
      <c r="H82" s="14"/>
      <c r="I82" s="14"/>
      <c r="J82" s="14"/>
      <c r="K82" s="14"/>
      <c r="L82" s="65"/>
      <c r="M82" s="14"/>
      <c r="N82" s="14"/>
      <c r="O82" s="15"/>
      <c r="S82" s="124"/>
      <c r="T82" s="124"/>
    </row>
    <row r="83" spans="2:21" ht="15.75" x14ac:dyDescent="0.25">
      <c r="B83" s="16" t="s">
        <v>76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71">
        <v>0</v>
      </c>
      <c r="M83" s="17">
        <v>0</v>
      </c>
      <c r="N83" s="17"/>
      <c r="O83" s="118">
        <f>SUM(C83:N83)</f>
        <v>0</v>
      </c>
      <c r="S83" s="124"/>
      <c r="T83" s="124"/>
      <c r="U83" s="124"/>
    </row>
    <row r="84" spans="2:21" ht="15.75" x14ac:dyDescent="0.25">
      <c r="B84" s="20" t="s">
        <v>77</v>
      </c>
      <c r="C84" s="21">
        <v>79</v>
      </c>
      <c r="D84" s="21">
        <v>96</v>
      </c>
      <c r="E84" s="21">
        <v>145</v>
      </c>
      <c r="F84" s="21">
        <v>124</v>
      </c>
      <c r="G84" s="21">
        <v>131</v>
      </c>
      <c r="H84" s="21">
        <v>134</v>
      </c>
      <c r="I84" s="21">
        <v>165</v>
      </c>
      <c r="J84" s="21">
        <v>196</v>
      </c>
      <c r="K84" s="21">
        <v>173</v>
      </c>
      <c r="L84" s="22">
        <v>197</v>
      </c>
      <c r="M84" s="21">
        <v>206</v>
      </c>
      <c r="N84" s="21"/>
      <c r="O84" s="118">
        <f t="shared" ref="O84:O99" si="12">SUM(C84:N84)</f>
        <v>1646</v>
      </c>
      <c r="S84" s="124"/>
      <c r="T84" s="124"/>
      <c r="U84" s="124"/>
    </row>
    <row r="85" spans="2:21" ht="15.75" x14ac:dyDescent="0.25">
      <c r="B85" s="20" t="s">
        <v>78</v>
      </c>
      <c r="C85" s="21">
        <v>0</v>
      </c>
      <c r="D85" s="21">
        <v>1</v>
      </c>
      <c r="E85" s="21">
        <v>1</v>
      </c>
      <c r="F85" s="21">
        <v>4</v>
      </c>
      <c r="G85" s="21">
        <v>0</v>
      </c>
      <c r="H85" s="21">
        <v>2</v>
      </c>
      <c r="I85" s="21">
        <v>2</v>
      </c>
      <c r="J85" s="21">
        <v>3</v>
      </c>
      <c r="K85" s="21">
        <v>0</v>
      </c>
      <c r="L85" s="22">
        <v>2</v>
      </c>
      <c r="M85" s="21">
        <v>3</v>
      </c>
      <c r="N85" s="21"/>
      <c r="O85" s="118">
        <f t="shared" si="12"/>
        <v>18</v>
      </c>
      <c r="S85" s="125"/>
      <c r="T85" s="124"/>
      <c r="U85" s="124"/>
    </row>
    <row r="86" spans="2:21" ht="15.75" x14ac:dyDescent="0.25">
      <c r="B86" s="97" t="s">
        <v>79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2">
        <v>0</v>
      </c>
      <c r="M86" s="67">
        <v>0</v>
      </c>
      <c r="N86" s="21"/>
      <c r="O86" s="118">
        <f t="shared" si="12"/>
        <v>0</v>
      </c>
      <c r="S86" s="124"/>
      <c r="T86" s="124"/>
      <c r="U86" s="124"/>
    </row>
    <row r="87" spans="2:21" ht="15.75" x14ac:dyDescent="0.25">
      <c r="B87" s="20" t="s">
        <v>80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2">
        <v>0</v>
      </c>
      <c r="M87" s="67">
        <v>0</v>
      </c>
      <c r="N87" s="21"/>
      <c r="O87" s="118">
        <f t="shared" si="12"/>
        <v>0</v>
      </c>
      <c r="S87" s="124"/>
      <c r="T87" s="124"/>
      <c r="U87" s="124"/>
    </row>
    <row r="88" spans="2:21" ht="15.75" x14ac:dyDescent="0.25">
      <c r="B88" s="20" t="s">
        <v>81</v>
      </c>
      <c r="C88" s="21">
        <v>20</v>
      </c>
      <c r="D88" s="21">
        <v>35</v>
      </c>
      <c r="E88" s="22">
        <v>46</v>
      </c>
      <c r="F88" s="21">
        <v>67</v>
      </c>
      <c r="G88" s="21">
        <v>65</v>
      </c>
      <c r="H88" s="21">
        <v>84</v>
      </c>
      <c r="I88" s="21">
        <v>94</v>
      </c>
      <c r="J88" s="22">
        <v>99</v>
      </c>
      <c r="K88" s="22">
        <v>125</v>
      </c>
      <c r="L88" s="67">
        <v>18</v>
      </c>
      <c r="M88" s="67">
        <v>20</v>
      </c>
      <c r="N88" s="21"/>
      <c r="O88" s="118">
        <f t="shared" si="12"/>
        <v>673</v>
      </c>
      <c r="S88" s="124"/>
      <c r="T88" s="124"/>
      <c r="U88" s="124"/>
    </row>
    <row r="89" spans="2:21" ht="15.75" x14ac:dyDescent="0.25">
      <c r="B89" s="20" t="s">
        <v>82</v>
      </c>
      <c r="C89" s="22">
        <v>46</v>
      </c>
      <c r="D89" s="67">
        <v>42</v>
      </c>
      <c r="E89" s="22">
        <v>57</v>
      </c>
      <c r="F89" s="22">
        <v>34</v>
      </c>
      <c r="G89" s="22">
        <v>50</v>
      </c>
      <c r="H89" s="22">
        <v>33</v>
      </c>
      <c r="I89" s="22">
        <v>39</v>
      </c>
      <c r="J89" s="67">
        <v>30</v>
      </c>
      <c r="K89" s="22">
        <v>85</v>
      </c>
      <c r="L89" s="22">
        <v>113</v>
      </c>
      <c r="M89" s="67">
        <v>44</v>
      </c>
      <c r="N89" s="22"/>
      <c r="O89" s="118">
        <f t="shared" si="12"/>
        <v>573</v>
      </c>
      <c r="S89" s="124"/>
      <c r="T89" s="124"/>
      <c r="U89" s="124"/>
    </row>
    <row r="90" spans="2:21" ht="15.75" x14ac:dyDescent="0.25">
      <c r="B90" s="20" t="s">
        <v>97</v>
      </c>
      <c r="C90" s="22">
        <v>5</v>
      </c>
      <c r="D90" s="67">
        <v>5</v>
      </c>
      <c r="E90" s="22">
        <v>3</v>
      </c>
      <c r="F90" s="22">
        <v>8</v>
      </c>
      <c r="G90" s="22">
        <v>10</v>
      </c>
      <c r="H90" s="22">
        <v>9</v>
      </c>
      <c r="I90" s="22">
        <v>7</v>
      </c>
      <c r="J90" s="67">
        <v>6</v>
      </c>
      <c r="K90" s="71">
        <v>8</v>
      </c>
      <c r="L90" s="22">
        <v>11</v>
      </c>
      <c r="M90" s="67">
        <v>6</v>
      </c>
      <c r="N90" s="22"/>
      <c r="O90" s="118">
        <f t="shared" si="12"/>
        <v>78</v>
      </c>
      <c r="S90" s="124"/>
      <c r="T90" s="124"/>
      <c r="U90" s="124"/>
    </row>
    <row r="91" spans="2:21" ht="15.75" x14ac:dyDescent="0.25">
      <c r="B91" s="20" t="s">
        <v>98</v>
      </c>
      <c r="C91" s="22">
        <v>5</v>
      </c>
      <c r="D91" s="67">
        <v>4</v>
      </c>
      <c r="E91" s="22">
        <v>5</v>
      </c>
      <c r="F91" s="22">
        <v>6</v>
      </c>
      <c r="G91" s="22">
        <v>4</v>
      </c>
      <c r="H91" s="22">
        <v>2</v>
      </c>
      <c r="I91" s="22">
        <v>4</v>
      </c>
      <c r="J91" s="67">
        <v>4</v>
      </c>
      <c r="K91" s="22">
        <v>5</v>
      </c>
      <c r="L91" s="22">
        <v>1</v>
      </c>
      <c r="M91" s="67">
        <v>1</v>
      </c>
      <c r="N91" s="22"/>
      <c r="O91" s="118">
        <f t="shared" si="12"/>
        <v>41</v>
      </c>
      <c r="S91" s="124"/>
      <c r="T91" s="124"/>
      <c r="U91" s="124"/>
    </row>
    <row r="92" spans="2:21" ht="15.75" x14ac:dyDescent="0.25">
      <c r="B92" s="20" t="s">
        <v>83</v>
      </c>
      <c r="C92" s="22">
        <v>0</v>
      </c>
      <c r="D92" s="67">
        <v>0</v>
      </c>
      <c r="E92" s="22">
        <v>0</v>
      </c>
      <c r="F92" s="21">
        <v>2</v>
      </c>
      <c r="G92" s="21">
        <v>0</v>
      </c>
      <c r="H92" s="21">
        <v>0</v>
      </c>
      <c r="I92" s="22">
        <v>1</v>
      </c>
      <c r="J92" s="22">
        <v>1</v>
      </c>
      <c r="K92" s="22">
        <v>1</v>
      </c>
      <c r="L92" s="22">
        <v>5</v>
      </c>
      <c r="M92" s="67">
        <v>0</v>
      </c>
      <c r="N92" s="21"/>
      <c r="O92" s="118">
        <f t="shared" si="12"/>
        <v>10</v>
      </c>
      <c r="U92" s="124"/>
    </row>
    <row r="93" spans="2:21" ht="15.75" x14ac:dyDescent="0.25">
      <c r="B93" s="20" t="s">
        <v>84</v>
      </c>
      <c r="C93" s="22">
        <v>9</v>
      </c>
      <c r="D93" s="21">
        <v>3</v>
      </c>
      <c r="E93" s="22">
        <v>13</v>
      </c>
      <c r="F93" s="21">
        <v>9</v>
      </c>
      <c r="G93" s="21">
        <v>8</v>
      </c>
      <c r="H93" s="21">
        <v>14</v>
      </c>
      <c r="I93" s="22">
        <v>10</v>
      </c>
      <c r="J93" s="22">
        <v>13</v>
      </c>
      <c r="K93" s="22">
        <v>8</v>
      </c>
      <c r="L93" s="22">
        <v>12</v>
      </c>
      <c r="M93" s="67">
        <v>16</v>
      </c>
      <c r="N93" s="21"/>
      <c r="O93" s="118">
        <f t="shared" si="12"/>
        <v>115</v>
      </c>
      <c r="U93" s="124"/>
    </row>
    <row r="94" spans="2:21" ht="15.75" x14ac:dyDescent="0.25">
      <c r="B94" s="20" t="s">
        <v>85</v>
      </c>
      <c r="C94" s="22">
        <v>0</v>
      </c>
      <c r="D94" s="67">
        <v>1</v>
      </c>
      <c r="E94" s="22">
        <v>1</v>
      </c>
      <c r="F94" s="67">
        <v>0</v>
      </c>
      <c r="G94" s="22">
        <v>0</v>
      </c>
      <c r="H94" s="22">
        <v>0</v>
      </c>
      <c r="I94" s="22">
        <v>1</v>
      </c>
      <c r="J94" s="67">
        <v>1</v>
      </c>
      <c r="K94" s="22">
        <v>0</v>
      </c>
      <c r="L94" s="22">
        <v>1</v>
      </c>
      <c r="M94" s="67">
        <v>0</v>
      </c>
      <c r="N94" s="22"/>
      <c r="O94" s="118">
        <f t="shared" si="12"/>
        <v>5</v>
      </c>
      <c r="U94" s="124"/>
    </row>
    <row r="95" spans="2:21" ht="15.75" x14ac:dyDescent="0.25">
      <c r="B95" s="20" t="s">
        <v>86</v>
      </c>
      <c r="C95" s="22">
        <v>5</v>
      </c>
      <c r="D95" s="67">
        <v>1</v>
      </c>
      <c r="E95" s="22">
        <v>2</v>
      </c>
      <c r="F95" s="67">
        <v>1</v>
      </c>
      <c r="G95" s="22">
        <v>0</v>
      </c>
      <c r="H95" s="22">
        <v>1</v>
      </c>
      <c r="I95" s="22">
        <v>1</v>
      </c>
      <c r="J95" s="67">
        <v>1</v>
      </c>
      <c r="K95" s="22">
        <v>1</v>
      </c>
      <c r="L95" s="22">
        <v>3</v>
      </c>
      <c r="M95" s="67">
        <v>0</v>
      </c>
      <c r="N95" s="22"/>
      <c r="O95" s="118">
        <f t="shared" si="12"/>
        <v>16</v>
      </c>
      <c r="U95" s="124"/>
    </row>
    <row r="96" spans="2:21" ht="15.75" x14ac:dyDescent="0.25">
      <c r="B96" s="20" t="s">
        <v>87</v>
      </c>
      <c r="C96" s="22">
        <v>0</v>
      </c>
      <c r="D96" s="21">
        <v>2</v>
      </c>
      <c r="E96" s="21">
        <v>2</v>
      </c>
      <c r="F96" s="21">
        <v>5</v>
      </c>
      <c r="G96" s="21">
        <v>3</v>
      </c>
      <c r="H96" s="21">
        <v>1</v>
      </c>
      <c r="I96" s="21">
        <v>1</v>
      </c>
      <c r="J96" s="21">
        <v>2</v>
      </c>
      <c r="K96" s="22">
        <v>1</v>
      </c>
      <c r="L96" s="22">
        <v>1</v>
      </c>
      <c r="M96" s="67">
        <v>1</v>
      </c>
      <c r="N96" s="21"/>
      <c r="O96" s="118">
        <f t="shared" si="12"/>
        <v>19</v>
      </c>
      <c r="U96" s="124"/>
    </row>
    <row r="97" spans="2:21" ht="15.75" x14ac:dyDescent="0.25">
      <c r="B97" s="20" t="s">
        <v>102</v>
      </c>
      <c r="C97" s="22">
        <v>11</v>
      </c>
      <c r="D97" s="21">
        <v>10</v>
      </c>
      <c r="E97" s="21">
        <v>7</v>
      </c>
      <c r="F97" s="21">
        <v>8</v>
      </c>
      <c r="G97" s="21">
        <v>10</v>
      </c>
      <c r="H97" s="21">
        <v>11</v>
      </c>
      <c r="I97" s="21">
        <v>17</v>
      </c>
      <c r="J97" s="21">
        <v>14</v>
      </c>
      <c r="K97" s="22">
        <v>16</v>
      </c>
      <c r="L97" s="22">
        <v>15</v>
      </c>
      <c r="M97" s="67">
        <v>16</v>
      </c>
      <c r="N97" s="21"/>
      <c r="O97" s="118">
        <f t="shared" si="12"/>
        <v>135</v>
      </c>
      <c r="U97" s="124"/>
    </row>
    <row r="98" spans="2:21" ht="15.75" x14ac:dyDescent="0.25">
      <c r="B98" s="20" t="s">
        <v>103</v>
      </c>
      <c r="C98" s="22">
        <v>76</v>
      </c>
      <c r="D98" s="21">
        <v>104</v>
      </c>
      <c r="E98" s="22">
        <v>120</v>
      </c>
      <c r="F98" s="21">
        <v>134</v>
      </c>
      <c r="G98" s="21">
        <v>108</v>
      </c>
      <c r="H98" s="21">
        <v>100</v>
      </c>
      <c r="I98" s="21">
        <v>147</v>
      </c>
      <c r="J98" s="21">
        <v>148</v>
      </c>
      <c r="K98" s="22">
        <v>253</v>
      </c>
      <c r="L98" s="22">
        <v>273</v>
      </c>
      <c r="M98" s="67">
        <v>125</v>
      </c>
      <c r="N98" s="21"/>
      <c r="O98" s="118">
        <f t="shared" si="12"/>
        <v>1588</v>
      </c>
      <c r="U98" s="124"/>
    </row>
    <row r="99" spans="2:21" ht="16.5" thickBot="1" x14ac:dyDescent="0.3">
      <c r="B99" s="23" t="s">
        <v>104</v>
      </c>
      <c r="C99" s="58">
        <v>151</v>
      </c>
      <c r="D99" s="51">
        <v>82</v>
      </c>
      <c r="E99" s="58">
        <v>48</v>
      </c>
      <c r="F99" s="51">
        <v>0</v>
      </c>
      <c r="G99" s="51">
        <v>45</v>
      </c>
      <c r="H99" s="51">
        <v>4</v>
      </c>
      <c r="I99" s="51">
        <v>63</v>
      </c>
      <c r="J99" s="51">
        <v>65</v>
      </c>
      <c r="K99" s="58">
        <v>74</v>
      </c>
      <c r="L99" s="58">
        <v>94</v>
      </c>
      <c r="M99" s="96">
        <v>80</v>
      </c>
      <c r="N99" s="51"/>
      <c r="O99" s="118">
        <f t="shared" si="12"/>
        <v>706</v>
      </c>
    </row>
    <row r="100" spans="2:21" ht="16.5" thickBot="1" x14ac:dyDescent="0.3">
      <c r="B100" s="13" t="s">
        <v>89</v>
      </c>
      <c r="C100" s="28">
        <f>SUM(C83:C99)</f>
        <v>407</v>
      </c>
      <c r="D100" s="28">
        <f t="shared" ref="D100:O100" si="13">SUM(D83:D99)</f>
        <v>386</v>
      </c>
      <c r="E100" s="28">
        <f t="shared" si="13"/>
        <v>450</v>
      </c>
      <c r="F100" s="28">
        <f t="shared" si="13"/>
        <v>402</v>
      </c>
      <c r="G100" s="28">
        <f t="shared" si="13"/>
        <v>434</v>
      </c>
      <c r="H100" s="28">
        <f t="shared" si="13"/>
        <v>395</v>
      </c>
      <c r="I100" s="28">
        <f t="shared" si="13"/>
        <v>552</v>
      </c>
      <c r="J100" s="28">
        <f t="shared" si="13"/>
        <v>583</v>
      </c>
      <c r="K100" s="29">
        <f t="shared" si="13"/>
        <v>750</v>
      </c>
      <c r="L100" s="28">
        <f t="shared" si="13"/>
        <v>746</v>
      </c>
      <c r="M100" s="28">
        <f t="shared" si="13"/>
        <v>518</v>
      </c>
      <c r="N100" s="28">
        <f t="shared" si="13"/>
        <v>0</v>
      </c>
      <c r="O100" s="28">
        <f t="shared" si="13"/>
        <v>5623</v>
      </c>
    </row>
    <row r="101" spans="2:21" ht="15.75" thickBot="1" x14ac:dyDescent="0.25">
      <c r="B101" s="69"/>
      <c r="C101" s="34"/>
      <c r="D101" s="34"/>
      <c r="E101" s="34"/>
      <c r="F101" s="34"/>
      <c r="G101" s="34"/>
      <c r="H101" s="34"/>
      <c r="I101" s="36"/>
      <c r="J101" s="34"/>
      <c r="K101" s="36"/>
      <c r="L101" s="33"/>
      <c r="M101" s="36"/>
      <c r="N101" s="36"/>
      <c r="O101" s="37"/>
    </row>
    <row r="102" spans="2:21" ht="16.5" thickBot="1" x14ac:dyDescent="0.3">
      <c r="B102" s="13" t="s">
        <v>90</v>
      </c>
      <c r="C102" s="14" t="s">
        <v>26</v>
      </c>
      <c r="D102" s="14" t="s">
        <v>5</v>
      </c>
      <c r="E102" s="14" t="s">
        <v>27</v>
      </c>
      <c r="F102" s="14" t="s">
        <v>7</v>
      </c>
      <c r="G102" s="14" t="s">
        <v>91</v>
      </c>
      <c r="H102" s="14" t="s">
        <v>9</v>
      </c>
      <c r="I102" s="14" t="s">
        <v>10</v>
      </c>
      <c r="J102" s="14" t="s">
        <v>11</v>
      </c>
      <c r="K102" s="14" t="s">
        <v>12</v>
      </c>
      <c r="L102" s="65" t="s">
        <v>13</v>
      </c>
      <c r="M102" s="14" t="s">
        <v>14</v>
      </c>
      <c r="N102" s="14" t="s">
        <v>15</v>
      </c>
      <c r="O102" s="15" t="s">
        <v>16</v>
      </c>
    </row>
    <row r="103" spans="2:21" x14ac:dyDescent="0.2">
      <c r="B103" s="16" t="s">
        <v>92</v>
      </c>
      <c r="C103" s="98">
        <v>0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</row>
    <row r="104" spans="2:21" ht="15.75" thickBot="1" x14ac:dyDescent="0.25">
      <c r="B104" s="23" t="s">
        <v>93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98">
        <v>0</v>
      </c>
      <c r="N104" s="98">
        <v>0</v>
      </c>
      <c r="O104" s="100">
        <v>0</v>
      </c>
    </row>
    <row r="105" spans="2:21" ht="15.75" thickBot="1" x14ac:dyDescent="0.25">
      <c r="B105" s="101" t="s">
        <v>94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98">
        <v>0</v>
      </c>
      <c r="N105" s="98">
        <v>0</v>
      </c>
      <c r="O105" s="103">
        <v>0</v>
      </c>
    </row>
  </sheetData>
  <mergeCells count="4">
    <mergeCell ref="B1:B3"/>
    <mergeCell ref="C1:O1"/>
    <mergeCell ref="C2:O2"/>
    <mergeCell ref="C3:O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6145" r:id="rId3">
          <objectPr defaultSize="0" autoPict="0" r:id="rId4">
            <anchor moveWithCells="1" sizeWithCells="1">
              <from>
                <xdr:col>2</xdr:col>
                <xdr:colOff>1362075</xdr:colOff>
                <xdr:row>0</xdr:row>
                <xdr:rowOff>0</xdr:rowOff>
              </from>
              <to>
                <xdr:col>2</xdr:col>
                <xdr:colOff>2095500</xdr:colOff>
                <xdr:row>4</xdr:row>
                <xdr:rowOff>133350</xdr:rowOff>
              </to>
            </anchor>
          </objectPr>
        </oleObject>
      </mc:Choice>
      <mc:Fallback>
        <oleObject shapeId="6145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6"/>
  <sheetViews>
    <sheetView zoomScaleNormal="100" workbookViewId="0">
      <selection activeCell="P7" sqref="P7"/>
    </sheetView>
  </sheetViews>
  <sheetFormatPr baseColWidth="10" defaultRowHeight="15" x14ac:dyDescent="0.2"/>
  <cols>
    <col min="1" max="1" width="35.42578125" style="117" customWidth="1"/>
    <col min="2" max="13" width="6.7109375" style="117" customWidth="1"/>
    <col min="14" max="14" width="13.85546875" style="117" bestFit="1" customWidth="1"/>
    <col min="15" max="17" width="11.42578125" style="117"/>
    <col min="18" max="18" width="19.85546875" style="117" bestFit="1" customWidth="1"/>
    <col min="19" max="256" width="11.42578125" style="117"/>
    <col min="257" max="257" width="48" style="117" bestFit="1" customWidth="1"/>
    <col min="258" max="269" width="6.7109375" style="117" customWidth="1"/>
    <col min="270" max="270" width="10.5703125" style="117" customWidth="1"/>
    <col min="271" max="273" width="11.42578125" style="117"/>
    <col min="274" max="274" width="19.85546875" style="117" bestFit="1" customWidth="1"/>
    <col min="275" max="512" width="11.42578125" style="117"/>
    <col min="513" max="513" width="48" style="117" bestFit="1" customWidth="1"/>
    <col min="514" max="525" width="6.7109375" style="117" customWidth="1"/>
    <col min="526" max="526" width="10.5703125" style="117" customWidth="1"/>
    <col min="527" max="529" width="11.42578125" style="117"/>
    <col min="530" max="530" width="19.85546875" style="117" bestFit="1" customWidth="1"/>
    <col min="531" max="768" width="11.42578125" style="117"/>
    <col min="769" max="769" width="48" style="117" bestFit="1" customWidth="1"/>
    <col min="770" max="781" width="6.7109375" style="117" customWidth="1"/>
    <col min="782" max="782" width="10.5703125" style="117" customWidth="1"/>
    <col min="783" max="785" width="11.42578125" style="117"/>
    <col min="786" max="786" width="19.85546875" style="117" bestFit="1" customWidth="1"/>
    <col min="787" max="1024" width="11.42578125" style="117"/>
    <col min="1025" max="1025" width="48" style="117" bestFit="1" customWidth="1"/>
    <col min="1026" max="1037" width="6.7109375" style="117" customWidth="1"/>
    <col min="1038" max="1038" width="10.5703125" style="117" customWidth="1"/>
    <col min="1039" max="1041" width="11.42578125" style="117"/>
    <col min="1042" max="1042" width="19.85546875" style="117" bestFit="1" customWidth="1"/>
    <col min="1043" max="1280" width="11.42578125" style="117"/>
    <col min="1281" max="1281" width="48" style="117" bestFit="1" customWidth="1"/>
    <col min="1282" max="1293" width="6.7109375" style="117" customWidth="1"/>
    <col min="1294" max="1294" width="10.5703125" style="117" customWidth="1"/>
    <col min="1295" max="1297" width="11.42578125" style="117"/>
    <col min="1298" max="1298" width="19.85546875" style="117" bestFit="1" customWidth="1"/>
    <col min="1299" max="1536" width="11.42578125" style="117"/>
    <col min="1537" max="1537" width="48" style="117" bestFit="1" customWidth="1"/>
    <col min="1538" max="1549" width="6.7109375" style="117" customWidth="1"/>
    <col min="1550" max="1550" width="10.5703125" style="117" customWidth="1"/>
    <col min="1551" max="1553" width="11.42578125" style="117"/>
    <col min="1554" max="1554" width="19.85546875" style="117" bestFit="1" customWidth="1"/>
    <col min="1555" max="1792" width="11.42578125" style="117"/>
    <col min="1793" max="1793" width="48" style="117" bestFit="1" customWidth="1"/>
    <col min="1794" max="1805" width="6.7109375" style="117" customWidth="1"/>
    <col min="1806" max="1806" width="10.5703125" style="117" customWidth="1"/>
    <col min="1807" max="1809" width="11.42578125" style="117"/>
    <col min="1810" max="1810" width="19.85546875" style="117" bestFit="1" customWidth="1"/>
    <col min="1811" max="2048" width="11.42578125" style="117"/>
    <col min="2049" max="2049" width="48" style="117" bestFit="1" customWidth="1"/>
    <col min="2050" max="2061" width="6.7109375" style="117" customWidth="1"/>
    <col min="2062" max="2062" width="10.5703125" style="117" customWidth="1"/>
    <col min="2063" max="2065" width="11.42578125" style="117"/>
    <col min="2066" max="2066" width="19.85546875" style="117" bestFit="1" customWidth="1"/>
    <col min="2067" max="2304" width="11.42578125" style="117"/>
    <col min="2305" max="2305" width="48" style="117" bestFit="1" customWidth="1"/>
    <col min="2306" max="2317" width="6.7109375" style="117" customWidth="1"/>
    <col min="2318" max="2318" width="10.5703125" style="117" customWidth="1"/>
    <col min="2319" max="2321" width="11.42578125" style="117"/>
    <col min="2322" max="2322" width="19.85546875" style="117" bestFit="1" customWidth="1"/>
    <col min="2323" max="2560" width="11.42578125" style="117"/>
    <col min="2561" max="2561" width="48" style="117" bestFit="1" customWidth="1"/>
    <col min="2562" max="2573" width="6.7109375" style="117" customWidth="1"/>
    <col min="2574" max="2574" width="10.5703125" style="117" customWidth="1"/>
    <col min="2575" max="2577" width="11.42578125" style="117"/>
    <col min="2578" max="2578" width="19.85546875" style="117" bestFit="1" customWidth="1"/>
    <col min="2579" max="2816" width="11.42578125" style="117"/>
    <col min="2817" max="2817" width="48" style="117" bestFit="1" customWidth="1"/>
    <col min="2818" max="2829" width="6.7109375" style="117" customWidth="1"/>
    <col min="2830" max="2830" width="10.5703125" style="117" customWidth="1"/>
    <col min="2831" max="2833" width="11.42578125" style="117"/>
    <col min="2834" max="2834" width="19.85546875" style="117" bestFit="1" customWidth="1"/>
    <col min="2835" max="3072" width="11.42578125" style="117"/>
    <col min="3073" max="3073" width="48" style="117" bestFit="1" customWidth="1"/>
    <col min="3074" max="3085" width="6.7109375" style="117" customWidth="1"/>
    <col min="3086" max="3086" width="10.5703125" style="117" customWidth="1"/>
    <col min="3087" max="3089" width="11.42578125" style="117"/>
    <col min="3090" max="3090" width="19.85546875" style="117" bestFit="1" customWidth="1"/>
    <col min="3091" max="3328" width="11.42578125" style="117"/>
    <col min="3329" max="3329" width="48" style="117" bestFit="1" customWidth="1"/>
    <col min="3330" max="3341" width="6.7109375" style="117" customWidth="1"/>
    <col min="3342" max="3342" width="10.5703125" style="117" customWidth="1"/>
    <col min="3343" max="3345" width="11.42578125" style="117"/>
    <col min="3346" max="3346" width="19.85546875" style="117" bestFit="1" customWidth="1"/>
    <col min="3347" max="3584" width="11.42578125" style="117"/>
    <col min="3585" max="3585" width="48" style="117" bestFit="1" customWidth="1"/>
    <col min="3586" max="3597" width="6.7109375" style="117" customWidth="1"/>
    <col min="3598" max="3598" width="10.5703125" style="117" customWidth="1"/>
    <col min="3599" max="3601" width="11.42578125" style="117"/>
    <col min="3602" max="3602" width="19.85546875" style="117" bestFit="1" customWidth="1"/>
    <col min="3603" max="3840" width="11.42578125" style="117"/>
    <col min="3841" max="3841" width="48" style="117" bestFit="1" customWidth="1"/>
    <col min="3842" max="3853" width="6.7109375" style="117" customWidth="1"/>
    <col min="3854" max="3854" width="10.5703125" style="117" customWidth="1"/>
    <col min="3855" max="3857" width="11.42578125" style="117"/>
    <col min="3858" max="3858" width="19.85546875" style="117" bestFit="1" customWidth="1"/>
    <col min="3859" max="4096" width="11.42578125" style="117"/>
    <col min="4097" max="4097" width="48" style="117" bestFit="1" customWidth="1"/>
    <col min="4098" max="4109" width="6.7109375" style="117" customWidth="1"/>
    <col min="4110" max="4110" width="10.5703125" style="117" customWidth="1"/>
    <col min="4111" max="4113" width="11.42578125" style="117"/>
    <col min="4114" max="4114" width="19.85546875" style="117" bestFit="1" customWidth="1"/>
    <col min="4115" max="4352" width="11.42578125" style="117"/>
    <col min="4353" max="4353" width="48" style="117" bestFit="1" customWidth="1"/>
    <col min="4354" max="4365" width="6.7109375" style="117" customWidth="1"/>
    <col min="4366" max="4366" width="10.5703125" style="117" customWidth="1"/>
    <col min="4367" max="4369" width="11.42578125" style="117"/>
    <col min="4370" max="4370" width="19.85546875" style="117" bestFit="1" customWidth="1"/>
    <col min="4371" max="4608" width="11.42578125" style="117"/>
    <col min="4609" max="4609" width="48" style="117" bestFit="1" customWidth="1"/>
    <col min="4610" max="4621" width="6.7109375" style="117" customWidth="1"/>
    <col min="4622" max="4622" width="10.5703125" style="117" customWidth="1"/>
    <col min="4623" max="4625" width="11.42578125" style="117"/>
    <col min="4626" max="4626" width="19.85546875" style="117" bestFit="1" customWidth="1"/>
    <col min="4627" max="4864" width="11.42578125" style="117"/>
    <col min="4865" max="4865" width="48" style="117" bestFit="1" customWidth="1"/>
    <col min="4866" max="4877" width="6.7109375" style="117" customWidth="1"/>
    <col min="4878" max="4878" width="10.5703125" style="117" customWidth="1"/>
    <col min="4879" max="4881" width="11.42578125" style="117"/>
    <col min="4882" max="4882" width="19.85546875" style="117" bestFit="1" customWidth="1"/>
    <col min="4883" max="5120" width="11.42578125" style="117"/>
    <col min="5121" max="5121" width="48" style="117" bestFit="1" customWidth="1"/>
    <col min="5122" max="5133" width="6.7109375" style="117" customWidth="1"/>
    <col min="5134" max="5134" width="10.5703125" style="117" customWidth="1"/>
    <col min="5135" max="5137" width="11.42578125" style="117"/>
    <col min="5138" max="5138" width="19.85546875" style="117" bestFit="1" customWidth="1"/>
    <col min="5139" max="5376" width="11.42578125" style="117"/>
    <col min="5377" max="5377" width="48" style="117" bestFit="1" customWidth="1"/>
    <col min="5378" max="5389" width="6.7109375" style="117" customWidth="1"/>
    <col min="5390" max="5390" width="10.5703125" style="117" customWidth="1"/>
    <col min="5391" max="5393" width="11.42578125" style="117"/>
    <col min="5394" max="5394" width="19.85546875" style="117" bestFit="1" customWidth="1"/>
    <col min="5395" max="5632" width="11.42578125" style="117"/>
    <col min="5633" max="5633" width="48" style="117" bestFit="1" customWidth="1"/>
    <col min="5634" max="5645" width="6.7109375" style="117" customWidth="1"/>
    <col min="5646" max="5646" width="10.5703125" style="117" customWidth="1"/>
    <col min="5647" max="5649" width="11.42578125" style="117"/>
    <col min="5650" max="5650" width="19.85546875" style="117" bestFit="1" customWidth="1"/>
    <col min="5651" max="5888" width="11.42578125" style="117"/>
    <col min="5889" max="5889" width="48" style="117" bestFit="1" customWidth="1"/>
    <col min="5890" max="5901" width="6.7109375" style="117" customWidth="1"/>
    <col min="5902" max="5902" width="10.5703125" style="117" customWidth="1"/>
    <col min="5903" max="5905" width="11.42578125" style="117"/>
    <col min="5906" max="5906" width="19.85546875" style="117" bestFit="1" customWidth="1"/>
    <col min="5907" max="6144" width="11.42578125" style="117"/>
    <col min="6145" max="6145" width="48" style="117" bestFit="1" customWidth="1"/>
    <col min="6146" max="6157" width="6.7109375" style="117" customWidth="1"/>
    <col min="6158" max="6158" width="10.5703125" style="117" customWidth="1"/>
    <col min="6159" max="6161" width="11.42578125" style="117"/>
    <col min="6162" max="6162" width="19.85546875" style="117" bestFit="1" customWidth="1"/>
    <col min="6163" max="6400" width="11.42578125" style="117"/>
    <col min="6401" max="6401" width="48" style="117" bestFit="1" customWidth="1"/>
    <col min="6402" max="6413" width="6.7109375" style="117" customWidth="1"/>
    <col min="6414" max="6414" width="10.5703125" style="117" customWidth="1"/>
    <col min="6415" max="6417" width="11.42578125" style="117"/>
    <col min="6418" max="6418" width="19.85546875" style="117" bestFit="1" customWidth="1"/>
    <col min="6419" max="6656" width="11.42578125" style="117"/>
    <col min="6657" max="6657" width="48" style="117" bestFit="1" customWidth="1"/>
    <col min="6658" max="6669" width="6.7109375" style="117" customWidth="1"/>
    <col min="6670" max="6670" width="10.5703125" style="117" customWidth="1"/>
    <col min="6671" max="6673" width="11.42578125" style="117"/>
    <col min="6674" max="6674" width="19.85546875" style="117" bestFit="1" customWidth="1"/>
    <col min="6675" max="6912" width="11.42578125" style="117"/>
    <col min="6913" max="6913" width="48" style="117" bestFit="1" customWidth="1"/>
    <col min="6914" max="6925" width="6.7109375" style="117" customWidth="1"/>
    <col min="6926" max="6926" width="10.5703125" style="117" customWidth="1"/>
    <col min="6927" max="6929" width="11.42578125" style="117"/>
    <col min="6930" max="6930" width="19.85546875" style="117" bestFit="1" customWidth="1"/>
    <col min="6931" max="7168" width="11.42578125" style="117"/>
    <col min="7169" max="7169" width="48" style="117" bestFit="1" customWidth="1"/>
    <col min="7170" max="7181" width="6.7109375" style="117" customWidth="1"/>
    <col min="7182" max="7182" width="10.5703125" style="117" customWidth="1"/>
    <col min="7183" max="7185" width="11.42578125" style="117"/>
    <col min="7186" max="7186" width="19.85546875" style="117" bestFit="1" customWidth="1"/>
    <col min="7187" max="7424" width="11.42578125" style="117"/>
    <col min="7425" max="7425" width="48" style="117" bestFit="1" customWidth="1"/>
    <col min="7426" max="7437" width="6.7109375" style="117" customWidth="1"/>
    <col min="7438" max="7438" width="10.5703125" style="117" customWidth="1"/>
    <col min="7439" max="7441" width="11.42578125" style="117"/>
    <col min="7442" max="7442" width="19.85546875" style="117" bestFit="1" customWidth="1"/>
    <col min="7443" max="7680" width="11.42578125" style="117"/>
    <col min="7681" max="7681" width="48" style="117" bestFit="1" customWidth="1"/>
    <col min="7682" max="7693" width="6.7109375" style="117" customWidth="1"/>
    <col min="7694" max="7694" width="10.5703125" style="117" customWidth="1"/>
    <col min="7695" max="7697" width="11.42578125" style="117"/>
    <col min="7698" max="7698" width="19.85546875" style="117" bestFit="1" customWidth="1"/>
    <col min="7699" max="7936" width="11.42578125" style="117"/>
    <col min="7937" max="7937" width="48" style="117" bestFit="1" customWidth="1"/>
    <col min="7938" max="7949" width="6.7109375" style="117" customWidth="1"/>
    <col min="7950" max="7950" width="10.5703125" style="117" customWidth="1"/>
    <col min="7951" max="7953" width="11.42578125" style="117"/>
    <col min="7954" max="7954" width="19.85546875" style="117" bestFit="1" customWidth="1"/>
    <col min="7955" max="8192" width="11.42578125" style="117"/>
    <col min="8193" max="8193" width="48" style="117" bestFit="1" customWidth="1"/>
    <col min="8194" max="8205" width="6.7109375" style="117" customWidth="1"/>
    <col min="8206" max="8206" width="10.5703125" style="117" customWidth="1"/>
    <col min="8207" max="8209" width="11.42578125" style="117"/>
    <col min="8210" max="8210" width="19.85546875" style="117" bestFit="1" customWidth="1"/>
    <col min="8211" max="8448" width="11.42578125" style="117"/>
    <col min="8449" max="8449" width="48" style="117" bestFit="1" customWidth="1"/>
    <col min="8450" max="8461" width="6.7109375" style="117" customWidth="1"/>
    <col min="8462" max="8462" width="10.5703125" style="117" customWidth="1"/>
    <col min="8463" max="8465" width="11.42578125" style="117"/>
    <col min="8466" max="8466" width="19.85546875" style="117" bestFit="1" customWidth="1"/>
    <col min="8467" max="8704" width="11.42578125" style="117"/>
    <col min="8705" max="8705" width="48" style="117" bestFit="1" customWidth="1"/>
    <col min="8706" max="8717" width="6.7109375" style="117" customWidth="1"/>
    <col min="8718" max="8718" width="10.5703125" style="117" customWidth="1"/>
    <col min="8719" max="8721" width="11.42578125" style="117"/>
    <col min="8722" max="8722" width="19.85546875" style="117" bestFit="1" customWidth="1"/>
    <col min="8723" max="8960" width="11.42578125" style="117"/>
    <col min="8961" max="8961" width="48" style="117" bestFit="1" customWidth="1"/>
    <col min="8962" max="8973" width="6.7109375" style="117" customWidth="1"/>
    <col min="8974" max="8974" width="10.5703125" style="117" customWidth="1"/>
    <col min="8975" max="8977" width="11.42578125" style="117"/>
    <col min="8978" max="8978" width="19.85546875" style="117" bestFit="1" customWidth="1"/>
    <col min="8979" max="9216" width="11.42578125" style="117"/>
    <col min="9217" max="9217" width="48" style="117" bestFit="1" customWidth="1"/>
    <col min="9218" max="9229" width="6.7109375" style="117" customWidth="1"/>
    <col min="9230" max="9230" width="10.5703125" style="117" customWidth="1"/>
    <col min="9231" max="9233" width="11.42578125" style="117"/>
    <col min="9234" max="9234" width="19.85546875" style="117" bestFit="1" customWidth="1"/>
    <col min="9235" max="9472" width="11.42578125" style="117"/>
    <col min="9473" max="9473" width="48" style="117" bestFit="1" customWidth="1"/>
    <col min="9474" max="9485" width="6.7109375" style="117" customWidth="1"/>
    <col min="9486" max="9486" width="10.5703125" style="117" customWidth="1"/>
    <col min="9487" max="9489" width="11.42578125" style="117"/>
    <col min="9490" max="9490" width="19.85546875" style="117" bestFit="1" customWidth="1"/>
    <col min="9491" max="9728" width="11.42578125" style="117"/>
    <col min="9729" max="9729" width="48" style="117" bestFit="1" customWidth="1"/>
    <col min="9730" max="9741" width="6.7109375" style="117" customWidth="1"/>
    <col min="9742" max="9742" width="10.5703125" style="117" customWidth="1"/>
    <col min="9743" max="9745" width="11.42578125" style="117"/>
    <col min="9746" max="9746" width="19.85546875" style="117" bestFit="1" customWidth="1"/>
    <col min="9747" max="9984" width="11.42578125" style="117"/>
    <col min="9985" max="9985" width="48" style="117" bestFit="1" customWidth="1"/>
    <col min="9986" max="9997" width="6.7109375" style="117" customWidth="1"/>
    <col min="9998" max="9998" width="10.5703125" style="117" customWidth="1"/>
    <col min="9999" max="10001" width="11.42578125" style="117"/>
    <col min="10002" max="10002" width="19.85546875" style="117" bestFit="1" customWidth="1"/>
    <col min="10003" max="10240" width="11.42578125" style="117"/>
    <col min="10241" max="10241" width="48" style="117" bestFit="1" customWidth="1"/>
    <col min="10242" max="10253" width="6.7109375" style="117" customWidth="1"/>
    <col min="10254" max="10254" width="10.5703125" style="117" customWidth="1"/>
    <col min="10255" max="10257" width="11.42578125" style="117"/>
    <col min="10258" max="10258" width="19.85546875" style="117" bestFit="1" customWidth="1"/>
    <col min="10259" max="10496" width="11.42578125" style="117"/>
    <col min="10497" max="10497" width="48" style="117" bestFit="1" customWidth="1"/>
    <col min="10498" max="10509" width="6.7109375" style="117" customWidth="1"/>
    <col min="10510" max="10510" width="10.5703125" style="117" customWidth="1"/>
    <col min="10511" max="10513" width="11.42578125" style="117"/>
    <col min="10514" max="10514" width="19.85546875" style="117" bestFit="1" customWidth="1"/>
    <col min="10515" max="10752" width="11.42578125" style="117"/>
    <col min="10753" max="10753" width="48" style="117" bestFit="1" customWidth="1"/>
    <col min="10754" max="10765" width="6.7109375" style="117" customWidth="1"/>
    <col min="10766" max="10766" width="10.5703125" style="117" customWidth="1"/>
    <col min="10767" max="10769" width="11.42578125" style="117"/>
    <col min="10770" max="10770" width="19.85546875" style="117" bestFit="1" customWidth="1"/>
    <col min="10771" max="11008" width="11.42578125" style="117"/>
    <col min="11009" max="11009" width="48" style="117" bestFit="1" customWidth="1"/>
    <col min="11010" max="11021" width="6.7109375" style="117" customWidth="1"/>
    <col min="11022" max="11022" width="10.5703125" style="117" customWidth="1"/>
    <col min="11023" max="11025" width="11.42578125" style="117"/>
    <col min="11026" max="11026" width="19.85546875" style="117" bestFit="1" customWidth="1"/>
    <col min="11027" max="11264" width="11.42578125" style="117"/>
    <col min="11265" max="11265" width="48" style="117" bestFit="1" customWidth="1"/>
    <col min="11266" max="11277" width="6.7109375" style="117" customWidth="1"/>
    <col min="11278" max="11278" width="10.5703125" style="117" customWidth="1"/>
    <col min="11279" max="11281" width="11.42578125" style="117"/>
    <col min="11282" max="11282" width="19.85546875" style="117" bestFit="1" customWidth="1"/>
    <col min="11283" max="11520" width="11.42578125" style="117"/>
    <col min="11521" max="11521" width="48" style="117" bestFit="1" customWidth="1"/>
    <col min="11522" max="11533" width="6.7109375" style="117" customWidth="1"/>
    <col min="11534" max="11534" width="10.5703125" style="117" customWidth="1"/>
    <col min="11535" max="11537" width="11.42578125" style="117"/>
    <col min="11538" max="11538" width="19.85546875" style="117" bestFit="1" customWidth="1"/>
    <col min="11539" max="11776" width="11.42578125" style="117"/>
    <col min="11777" max="11777" width="48" style="117" bestFit="1" customWidth="1"/>
    <col min="11778" max="11789" width="6.7109375" style="117" customWidth="1"/>
    <col min="11790" max="11790" width="10.5703125" style="117" customWidth="1"/>
    <col min="11791" max="11793" width="11.42578125" style="117"/>
    <col min="11794" max="11794" width="19.85546875" style="117" bestFit="1" customWidth="1"/>
    <col min="11795" max="12032" width="11.42578125" style="117"/>
    <col min="12033" max="12033" width="48" style="117" bestFit="1" customWidth="1"/>
    <col min="12034" max="12045" width="6.7109375" style="117" customWidth="1"/>
    <col min="12046" max="12046" width="10.5703125" style="117" customWidth="1"/>
    <col min="12047" max="12049" width="11.42578125" style="117"/>
    <col min="12050" max="12050" width="19.85546875" style="117" bestFit="1" customWidth="1"/>
    <col min="12051" max="12288" width="11.42578125" style="117"/>
    <col min="12289" max="12289" width="48" style="117" bestFit="1" customWidth="1"/>
    <col min="12290" max="12301" width="6.7109375" style="117" customWidth="1"/>
    <col min="12302" max="12302" width="10.5703125" style="117" customWidth="1"/>
    <col min="12303" max="12305" width="11.42578125" style="117"/>
    <col min="12306" max="12306" width="19.85546875" style="117" bestFit="1" customWidth="1"/>
    <col min="12307" max="12544" width="11.42578125" style="117"/>
    <col min="12545" max="12545" width="48" style="117" bestFit="1" customWidth="1"/>
    <col min="12546" max="12557" width="6.7109375" style="117" customWidth="1"/>
    <col min="12558" max="12558" width="10.5703125" style="117" customWidth="1"/>
    <col min="12559" max="12561" width="11.42578125" style="117"/>
    <col min="12562" max="12562" width="19.85546875" style="117" bestFit="1" customWidth="1"/>
    <col min="12563" max="12800" width="11.42578125" style="117"/>
    <col min="12801" max="12801" width="48" style="117" bestFit="1" customWidth="1"/>
    <col min="12802" max="12813" width="6.7109375" style="117" customWidth="1"/>
    <col min="12814" max="12814" width="10.5703125" style="117" customWidth="1"/>
    <col min="12815" max="12817" width="11.42578125" style="117"/>
    <col min="12818" max="12818" width="19.85546875" style="117" bestFit="1" customWidth="1"/>
    <col min="12819" max="13056" width="11.42578125" style="117"/>
    <col min="13057" max="13057" width="48" style="117" bestFit="1" customWidth="1"/>
    <col min="13058" max="13069" width="6.7109375" style="117" customWidth="1"/>
    <col min="13070" max="13070" width="10.5703125" style="117" customWidth="1"/>
    <col min="13071" max="13073" width="11.42578125" style="117"/>
    <col min="13074" max="13074" width="19.85546875" style="117" bestFit="1" customWidth="1"/>
    <col min="13075" max="13312" width="11.42578125" style="117"/>
    <col min="13313" max="13313" width="48" style="117" bestFit="1" customWidth="1"/>
    <col min="13314" max="13325" width="6.7109375" style="117" customWidth="1"/>
    <col min="13326" max="13326" width="10.5703125" style="117" customWidth="1"/>
    <col min="13327" max="13329" width="11.42578125" style="117"/>
    <col min="13330" max="13330" width="19.85546875" style="117" bestFit="1" customWidth="1"/>
    <col min="13331" max="13568" width="11.42578125" style="117"/>
    <col min="13569" max="13569" width="48" style="117" bestFit="1" customWidth="1"/>
    <col min="13570" max="13581" width="6.7109375" style="117" customWidth="1"/>
    <col min="13582" max="13582" width="10.5703125" style="117" customWidth="1"/>
    <col min="13583" max="13585" width="11.42578125" style="117"/>
    <col min="13586" max="13586" width="19.85546875" style="117" bestFit="1" customWidth="1"/>
    <col min="13587" max="13824" width="11.42578125" style="117"/>
    <col min="13825" max="13825" width="48" style="117" bestFit="1" customWidth="1"/>
    <col min="13826" max="13837" width="6.7109375" style="117" customWidth="1"/>
    <col min="13838" max="13838" width="10.5703125" style="117" customWidth="1"/>
    <col min="13839" max="13841" width="11.42578125" style="117"/>
    <col min="13842" max="13842" width="19.85546875" style="117" bestFit="1" customWidth="1"/>
    <col min="13843" max="14080" width="11.42578125" style="117"/>
    <col min="14081" max="14081" width="48" style="117" bestFit="1" customWidth="1"/>
    <col min="14082" max="14093" width="6.7109375" style="117" customWidth="1"/>
    <col min="14094" max="14094" width="10.5703125" style="117" customWidth="1"/>
    <col min="14095" max="14097" width="11.42578125" style="117"/>
    <col min="14098" max="14098" width="19.85546875" style="117" bestFit="1" customWidth="1"/>
    <col min="14099" max="14336" width="11.42578125" style="117"/>
    <col min="14337" max="14337" width="48" style="117" bestFit="1" customWidth="1"/>
    <col min="14338" max="14349" width="6.7109375" style="117" customWidth="1"/>
    <col min="14350" max="14350" width="10.5703125" style="117" customWidth="1"/>
    <col min="14351" max="14353" width="11.42578125" style="117"/>
    <col min="14354" max="14354" width="19.85546875" style="117" bestFit="1" customWidth="1"/>
    <col min="14355" max="14592" width="11.42578125" style="117"/>
    <col min="14593" max="14593" width="48" style="117" bestFit="1" customWidth="1"/>
    <col min="14594" max="14605" width="6.7109375" style="117" customWidth="1"/>
    <col min="14606" max="14606" width="10.5703125" style="117" customWidth="1"/>
    <col min="14607" max="14609" width="11.42578125" style="117"/>
    <col min="14610" max="14610" width="19.85546875" style="117" bestFit="1" customWidth="1"/>
    <col min="14611" max="14848" width="11.42578125" style="117"/>
    <col min="14849" max="14849" width="48" style="117" bestFit="1" customWidth="1"/>
    <col min="14850" max="14861" width="6.7109375" style="117" customWidth="1"/>
    <col min="14862" max="14862" width="10.5703125" style="117" customWidth="1"/>
    <col min="14863" max="14865" width="11.42578125" style="117"/>
    <col min="14866" max="14866" width="19.85546875" style="117" bestFit="1" customWidth="1"/>
    <col min="14867" max="15104" width="11.42578125" style="117"/>
    <col min="15105" max="15105" width="48" style="117" bestFit="1" customWidth="1"/>
    <col min="15106" max="15117" width="6.7109375" style="117" customWidth="1"/>
    <col min="15118" max="15118" width="10.5703125" style="117" customWidth="1"/>
    <col min="15119" max="15121" width="11.42578125" style="117"/>
    <col min="15122" max="15122" width="19.85546875" style="117" bestFit="1" customWidth="1"/>
    <col min="15123" max="15360" width="11.42578125" style="117"/>
    <col min="15361" max="15361" width="48" style="117" bestFit="1" customWidth="1"/>
    <col min="15362" max="15373" width="6.7109375" style="117" customWidth="1"/>
    <col min="15374" max="15374" width="10.5703125" style="117" customWidth="1"/>
    <col min="15375" max="15377" width="11.42578125" style="117"/>
    <col min="15378" max="15378" width="19.85546875" style="117" bestFit="1" customWidth="1"/>
    <col min="15379" max="15616" width="11.42578125" style="117"/>
    <col min="15617" max="15617" width="48" style="117" bestFit="1" customWidth="1"/>
    <col min="15618" max="15629" width="6.7109375" style="117" customWidth="1"/>
    <col min="15630" max="15630" width="10.5703125" style="117" customWidth="1"/>
    <col min="15631" max="15633" width="11.42578125" style="117"/>
    <col min="15634" max="15634" width="19.85546875" style="117" bestFit="1" customWidth="1"/>
    <col min="15635" max="15872" width="11.42578125" style="117"/>
    <col min="15873" max="15873" width="48" style="117" bestFit="1" customWidth="1"/>
    <col min="15874" max="15885" width="6.7109375" style="117" customWidth="1"/>
    <col min="15886" max="15886" width="10.5703125" style="117" customWidth="1"/>
    <col min="15887" max="15889" width="11.42578125" style="117"/>
    <col min="15890" max="15890" width="19.85546875" style="117" bestFit="1" customWidth="1"/>
    <col min="15891" max="16128" width="11.42578125" style="117"/>
    <col min="16129" max="16129" width="48" style="117" bestFit="1" customWidth="1"/>
    <col min="16130" max="16141" width="6.7109375" style="117" customWidth="1"/>
    <col min="16142" max="16142" width="10.5703125" style="117" customWidth="1"/>
    <col min="16143" max="16145" width="11.42578125" style="117"/>
    <col min="16146" max="16146" width="19.85546875" style="117" bestFit="1" customWidth="1"/>
    <col min="16147" max="16384" width="11.42578125" style="117"/>
  </cols>
  <sheetData>
    <row r="1" spans="1:14" x14ac:dyDescent="0.2">
      <c r="A1" s="185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">
      <c r="A2" s="185"/>
      <c r="B2" s="184" t="s">
        <v>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24" customHeight="1" x14ac:dyDescent="0.2">
      <c r="A3" s="185"/>
      <c r="B3" s="184" t="s">
        <v>109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8.75" customHeight="1" thickBo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.5" thickBot="1" x14ac:dyDescent="0.3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5.75" x14ac:dyDescent="0.25">
      <c r="A6" s="16" t="s">
        <v>17</v>
      </c>
      <c r="B6" s="17">
        <v>163</v>
      </c>
      <c r="C6" s="17">
        <v>168</v>
      </c>
      <c r="D6" s="17">
        <v>148</v>
      </c>
      <c r="E6" s="17">
        <v>169</v>
      </c>
      <c r="F6" s="17">
        <v>207</v>
      </c>
      <c r="G6" s="17">
        <v>191</v>
      </c>
      <c r="H6" s="17">
        <v>185</v>
      </c>
      <c r="I6" s="17">
        <v>194</v>
      </c>
      <c r="J6" s="17">
        <v>176</v>
      </c>
      <c r="K6" s="18">
        <v>187</v>
      </c>
      <c r="L6" s="17">
        <v>182</v>
      </c>
      <c r="M6" s="17">
        <v>194</v>
      </c>
      <c r="N6" s="118">
        <f>SUM(B6:M6)</f>
        <v>2164</v>
      </c>
    </row>
    <row r="7" spans="1:14" ht="30.75" x14ac:dyDescent="0.25">
      <c r="A7" s="20" t="s">
        <v>18</v>
      </c>
      <c r="B7" s="21">
        <v>15</v>
      </c>
      <c r="C7" s="21">
        <v>9</v>
      </c>
      <c r="D7" s="21">
        <v>8</v>
      </c>
      <c r="E7" s="21">
        <v>8</v>
      </c>
      <c r="F7" s="21">
        <v>4</v>
      </c>
      <c r="G7" s="21">
        <v>11</v>
      </c>
      <c r="H7" s="21">
        <v>7</v>
      </c>
      <c r="I7" s="21">
        <v>3</v>
      </c>
      <c r="J7" s="21">
        <v>5</v>
      </c>
      <c r="K7" s="22">
        <v>7</v>
      </c>
      <c r="L7" s="21">
        <v>2</v>
      </c>
      <c r="M7" s="21">
        <v>7</v>
      </c>
      <c r="N7" s="118">
        <f t="shared" ref="N7:N12" si="0">SUM(B7:M7)</f>
        <v>86</v>
      </c>
    </row>
    <row r="8" spans="1:14" ht="30.75" x14ac:dyDescent="0.25">
      <c r="A8" s="20" t="s">
        <v>19</v>
      </c>
      <c r="B8" s="21">
        <v>68</v>
      </c>
      <c r="C8" s="21">
        <v>100</v>
      </c>
      <c r="D8" s="21">
        <v>83</v>
      </c>
      <c r="E8" s="21">
        <v>89</v>
      </c>
      <c r="F8" s="21">
        <v>76</v>
      </c>
      <c r="G8" s="21">
        <v>78</v>
      </c>
      <c r="H8" s="21">
        <v>87</v>
      </c>
      <c r="I8" s="21">
        <v>69</v>
      </c>
      <c r="J8" s="21">
        <v>69</v>
      </c>
      <c r="K8" s="22">
        <v>111</v>
      </c>
      <c r="L8" s="21">
        <v>76</v>
      </c>
      <c r="M8" s="21">
        <v>92</v>
      </c>
      <c r="N8" s="118">
        <f t="shared" si="0"/>
        <v>998</v>
      </c>
    </row>
    <row r="9" spans="1:14" ht="30.75" x14ac:dyDescent="0.25">
      <c r="A9" s="20" t="s">
        <v>20</v>
      </c>
      <c r="B9" s="21">
        <v>87</v>
      </c>
      <c r="C9" s="21">
        <v>106</v>
      </c>
      <c r="D9" s="21">
        <v>105</v>
      </c>
      <c r="E9" s="21">
        <v>100</v>
      </c>
      <c r="F9" s="21">
        <v>122</v>
      </c>
      <c r="G9" s="21">
        <v>127</v>
      </c>
      <c r="H9" s="21">
        <v>105</v>
      </c>
      <c r="I9" s="21">
        <v>101</v>
      </c>
      <c r="J9" s="21">
        <v>95</v>
      </c>
      <c r="K9" s="22">
        <v>92</v>
      </c>
      <c r="L9" s="21">
        <v>131</v>
      </c>
      <c r="M9" s="21">
        <v>149</v>
      </c>
      <c r="N9" s="118">
        <f t="shared" si="0"/>
        <v>1320</v>
      </c>
    </row>
    <row r="10" spans="1:14" ht="30.75" x14ac:dyDescent="0.25">
      <c r="A10" s="20" t="s">
        <v>21</v>
      </c>
      <c r="B10" s="21">
        <v>32</v>
      </c>
      <c r="C10" s="21">
        <v>36</v>
      </c>
      <c r="D10" s="22">
        <v>61</v>
      </c>
      <c r="E10" s="21">
        <v>44</v>
      </c>
      <c r="F10" s="21">
        <v>57</v>
      </c>
      <c r="G10" s="21">
        <v>59</v>
      </c>
      <c r="H10" s="21">
        <v>48</v>
      </c>
      <c r="I10" s="21">
        <v>55</v>
      </c>
      <c r="J10" s="21">
        <v>52</v>
      </c>
      <c r="K10" s="22">
        <v>50</v>
      </c>
      <c r="L10" s="21">
        <v>62</v>
      </c>
      <c r="M10" s="21">
        <v>40</v>
      </c>
      <c r="N10" s="118">
        <f t="shared" si="0"/>
        <v>596</v>
      </c>
    </row>
    <row r="11" spans="1:14" ht="15.75" x14ac:dyDescent="0.25">
      <c r="A11" s="20" t="s">
        <v>22</v>
      </c>
      <c r="B11" s="21">
        <v>2</v>
      </c>
      <c r="C11" s="21">
        <v>4</v>
      </c>
      <c r="D11" s="21">
        <v>7</v>
      </c>
      <c r="E11" s="21">
        <v>2</v>
      </c>
      <c r="F11" s="21">
        <v>1</v>
      </c>
      <c r="G11" s="21">
        <v>4</v>
      </c>
      <c r="H11" s="21">
        <v>4</v>
      </c>
      <c r="I11" s="21">
        <v>2</v>
      </c>
      <c r="J11" s="21">
        <v>3</v>
      </c>
      <c r="K11" s="22">
        <v>0</v>
      </c>
      <c r="L11" s="21">
        <v>1</v>
      </c>
      <c r="M11" s="21">
        <v>6</v>
      </c>
      <c r="N11" s="118">
        <f t="shared" si="0"/>
        <v>36</v>
      </c>
    </row>
    <row r="12" spans="1:14" ht="31.5" thickBot="1" x14ac:dyDescent="0.3">
      <c r="A12" s="23" t="s">
        <v>23</v>
      </c>
      <c r="B12" s="51">
        <v>11</v>
      </c>
      <c r="C12" s="51">
        <v>2</v>
      </c>
      <c r="D12" s="51">
        <v>38</v>
      </c>
      <c r="E12" s="51">
        <v>30</v>
      </c>
      <c r="F12" s="51">
        <v>49</v>
      </c>
      <c r="G12" s="51">
        <v>7</v>
      </c>
      <c r="H12" s="51">
        <v>25</v>
      </c>
      <c r="I12" s="51">
        <v>22</v>
      </c>
      <c r="J12" s="51">
        <v>21</v>
      </c>
      <c r="K12" s="58">
        <v>17</v>
      </c>
      <c r="L12" s="51">
        <v>15</v>
      </c>
      <c r="M12" s="51">
        <v>1</v>
      </c>
      <c r="N12" s="118">
        <f t="shared" si="0"/>
        <v>238</v>
      </c>
    </row>
    <row r="13" spans="1:14" ht="16.5" thickBot="1" x14ac:dyDescent="0.3">
      <c r="A13" s="27" t="s">
        <v>24</v>
      </c>
      <c r="B13" s="28">
        <f>SUM(B6:B12)</f>
        <v>378</v>
      </c>
      <c r="C13" s="28">
        <f t="shared" ref="C13:N13" si="1">SUM(C6:C12)</f>
        <v>425</v>
      </c>
      <c r="D13" s="28">
        <f t="shared" si="1"/>
        <v>450</v>
      </c>
      <c r="E13" s="28">
        <f t="shared" si="1"/>
        <v>442</v>
      </c>
      <c r="F13" s="28">
        <f t="shared" si="1"/>
        <v>516</v>
      </c>
      <c r="G13" s="28">
        <f t="shared" si="1"/>
        <v>477</v>
      </c>
      <c r="H13" s="28">
        <f t="shared" si="1"/>
        <v>461</v>
      </c>
      <c r="I13" s="28">
        <f t="shared" si="1"/>
        <v>446</v>
      </c>
      <c r="J13" s="28">
        <f t="shared" si="1"/>
        <v>421</v>
      </c>
      <c r="K13" s="28">
        <f t="shared" si="1"/>
        <v>464</v>
      </c>
      <c r="L13" s="28">
        <f t="shared" si="1"/>
        <v>469</v>
      </c>
      <c r="M13" s="28">
        <f t="shared" si="1"/>
        <v>489</v>
      </c>
      <c r="N13" s="28">
        <f t="shared" si="1"/>
        <v>5438</v>
      </c>
    </row>
    <row r="14" spans="1:14" ht="15.75" thickBot="1" x14ac:dyDescent="0.25">
      <c r="A14" s="33"/>
      <c r="B14" s="34"/>
      <c r="C14" s="34"/>
      <c r="D14" s="34"/>
      <c r="E14" s="34"/>
      <c r="F14" s="49"/>
      <c r="G14" s="49"/>
      <c r="H14" s="49"/>
      <c r="I14" s="34"/>
      <c r="J14" s="36"/>
      <c r="K14" s="33"/>
      <c r="L14" s="36"/>
      <c r="M14" s="36"/>
      <c r="N14" s="37"/>
    </row>
    <row r="15" spans="1:14" ht="16.5" thickBot="1" x14ac:dyDescent="0.3">
      <c r="A15" s="13" t="s">
        <v>101</v>
      </c>
      <c r="B15" s="14" t="s">
        <v>4</v>
      </c>
      <c r="C15" s="14" t="s">
        <v>5</v>
      </c>
      <c r="D15" s="14" t="s">
        <v>6</v>
      </c>
      <c r="E15" s="14" t="s">
        <v>7</v>
      </c>
      <c r="F15" s="14" t="s">
        <v>8</v>
      </c>
      <c r="G15" s="14" t="s">
        <v>9</v>
      </c>
      <c r="H15" s="14" t="s">
        <v>10</v>
      </c>
      <c r="I15" s="14" t="s">
        <v>11</v>
      </c>
      <c r="J15" s="14" t="s">
        <v>12</v>
      </c>
      <c r="K15" s="14" t="s">
        <v>13</v>
      </c>
      <c r="L15" s="14" t="s">
        <v>14</v>
      </c>
      <c r="M15" s="14" t="s">
        <v>15</v>
      </c>
      <c r="N15" s="15" t="s">
        <v>16</v>
      </c>
    </row>
    <row r="16" spans="1:14" ht="15.75" x14ac:dyDescent="0.25">
      <c r="A16" s="16" t="s">
        <v>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18">
        <f>SUM(B16:M16)</f>
        <v>0</v>
      </c>
    </row>
    <row r="17" spans="1:14" ht="15.75" x14ac:dyDescent="0.25">
      <c r="A17" s="20" t="s">
        <v>29</v>
      </c>
      <c r="B17" s="21">
        <v>7</v>
      </c>
      <c r="C17" s="21">
        <v>6</v>
      </c>
      <c r="D17" s="21">
        <v>3</v>
      </c>
      <c r="E17" s="21">
        <v>13</v>
      </c>
      <c r="F17" s="21">
        <v>4</v>
      </c>
      <c r="G17" s="21">
        <v>8</v>
      </c>
      <c r="H17" s="21">
        <v>5</v>
      </c>
      <c r="I17" s="21">
        <v>7</v>
      </c>
      <c r="J17" s="21">
        <v>7</v>
      </c>
      <c r="K17" s="22">
        <v>5</v>
      </c>
      <c r="L17" s="21">
        <v>5</v>
      </c>
      <c r="M17" s="21">
        <v>14</v>
      </c>
      <c r="N17" s="118">
        <f t="shared" ref="N17:N25" si="2">SUM(B17:M17)</f>
        <v>84</v>
      </c>
    </row>
    <row r="18" spans="1:14" ht="15.75" x14ac:dyDescent="0.25">
      <c r="A18" s="20" t="s">
        <v>30</v>
      </c>
      <c r="B18" s="21">
        <v>1</v>
      </c>
      <c r="C18" s="21">
        <v>3</v>
      </c>
      <c r="D18" s="21">
        <v>5</v>
      </c>
      <c r="E18" s="21">
        <v>1</v>
      </c>
      <c r="F18" s="21">
        <v>2</v>
      </c>
      <c r="G18" s="21">
        <v>4</v>
      </c>
      <c r="H18" s="21">
        <v>3</v>
      </c>
      <c r="I18" s="21">
        <v>2</v>
      </c>
      <c r="J18" s="21">
        <v>1</v>
      </c>
      <c r="K18" s="22">
        <v>1</v>
      </c>
      <c r="L18" s="21">
        <v>1</v>
      </c>
      <c r="M18" s="21">
        <v>5</v>
      </c>
      <c r="N18" s="118">
        <f t="shared" si="2"/>
        <v>29</v>
      </c>
    </row>
    <row r="19" spans="1:14" ht="15.75" x14ac:dyDescent="0.25">
      <c r="A19" s="20" t="s">
        <v>31</v>
      </c>
      <c r="B19" s="21">
        <v>1</v>
      </c>
      <c r="C19" s="21">
        <v>0</v>
      </c>
      <c r="D19" s="38">
        <v>1</v>
      </c>
      <c r="E19" s="21">
        <v>1</v>
      </c>
      <c r="F19" s="21">
        <v>0</v>
      </c>
      <c r="G19" s="21">
        <v>0</v>
      </c>
      <c r="H19" s="21">
        <v>3</v>
      </c>
      <c r="I19" s="21">
        <v>4</v>
      </c>
      <c r="J19" s="21">
        <v>4</v>
      </c>
      <c r="K19" s="22">
        <v>2</v>
      </c>
      <c r="L19" s="21">
        <v>1</v>
      </c>
      <c r="M19" s="21">
        <v>1</v>
      </c>
      <c r="N19" s="118">
        <f t="shared" si="2"/>
        <v>18</v>
      </c>
    </row>
    <row r="20" spans="1:14" ht="15.75" x14ac:dyDescent="0.25">
      <c r="A20" s="20" t="s">
        <v>32</v>
      </c>
      <c r="B20" s="21">
        <v>11</v>
      </c>
      <c r="C20" s="21">
        <v>5</v>
      </c>
      <c r="D20" s="21">
        <v>6</v>
      </c>
      <c r="E20" s="21">
        <v>5</v>
      </c>
      <c r="F20" s="21">
        <v>10</v>
      </c>
      <c r="G20" s="21">
        <v>3</v>
      </c>
      <c r="H20" s="21">
        <v>2</v>
      </c>
      <c r="I20" s="21">
        <v>2</v>
      </c>
      <c r="J20" s="21">
        <v>4</v>
      </c>
      <c r="K20" s="22">
        <v>6</v>
      </c>
      <c r="L20" s="21">
        <v>11</v>
      </c>
      <c r="M20" s="21">
        <v>6</v>
      </c>
      <c r="N20" s="118">
        <f t="shared" si="2"/>
        <v>71</v>
      </c>
    </row>
    <row r="21" spans="1:14" ht="15.75" x14ac:dyDescent="0.25">
      <c r="A21" s="20" t="s">
        <v>33</v>
      </c>
      <c r="B21" s="21">
        <v>0</v>
      </c>
      <c r="C21" s="21">
        <v>0</v>
      </c>
      <c r="D21" s="21">
        <v>1</v>
      </c>
      <c r="E21" s="21">
        <v>1</v>
      </c>
      <c r="F21" s="21">
        <v>0</v>
      </c>
      <c r="G21" s="21">
        <v>1</v>
      </c>
      <c r="H21" s="21">
        <v>1</v>
      </c>
      <c r="I21" s="21">
        <v>0</v>
      </c>
      <c r="J21" s="21">
        <v>1</v>
      </c>
      <c r="K21" s="22">
        <v>1</v>
      </c>
      <c r="L21" s="21">
        <v>1</v>
      </c>
      <c r="M21" s="21">
        <v>1</v>
      </c>
      <c r="N21" s="118">
        <f t="shared" si="2"/>
        <v>8</v>
      </c>
    </row>
    <row r="22" spans="1:14" ht="15.75" x14ac:dyDescent="0.25">
      <c r="A22" s="39" t="s">
        <v>34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1">
        <v>0</v>
      </c>
      <c r="M22" s="21">
        <v>0</v>
      </c>
      <c r="N22" s="118">
        <f t="shared" si="2"/>
        <v>0</v>
      </c>
    </row>
    <row r="23" spans="1:14" ht="15.75" x14ac:dyDescent="0.25">
      <c r="A23" s="20" t="s">
        <v>35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2">
        <v>0</v>
      </c>
      <c r="L23" s="21">
        <v>0</v>
      </c>
      <c r="M23" s="21">
        <v>1</v>
      </c>
      <c r="N23" s="118">
        <f t="shared" si="2"/>
        <v>1</v>
      </c>
    </row>
    <row r="24" spans="1:14" ht="16.5" thickBot="1" x14ac:dyDescent="0.3">
      <c r="A24" s="23" t="s">
        <v>36</v>
      </c>
      <c r="B24" s="51">
        <v>0</v>
      </c>
      <c r="C24" s="51">
        <v>0</v>
      </c>
      <c r="D24" s="51">
        <v>1</v>
      </c>
      <c r="E24" s="51">
        <v>1</v>
      </c>
      <c r="F24" s="51">
        <v>1</v>
      </c>
      <c r="G24" s="51">
        <v>1</v>
      </c>
      <c r="H24" s="51">
        <v>3</v>
      </c>
      <c r="I24" s="51">
        <v>2</v>
      </c>
      <c r="J24" s="51">
        <v>0</v>
      </c>
      <c r="K24" s="58">
        <v>0</v>
      </c>
      <c r="L24" s="51">
        <v>0</v>
      </c>
      <c r="M24" s="51">
        <v>0</v>
      </c>
      <c r="N24" s="118">
        <f t="shared" si="2"/>
        <v>9</v>
      </c>
    </row>
    <row r="25" spans="1:14" ht="16.5" thickBot="1" x14ac:dyDescent="0.3">
      <c r="A25" s="13" t="s">
        <v>24</v>
      </c>
      <c r="B25" s="28">
        <f>SUM(B16:B24)</f>
        <v>20</v>
      </c>
      <c r="C25" s="28">
        <f t="shared" ref="C25:M25" si="3">SUM(C16:C24)</f>
        <v>14</v>
      </c>
      <c r="D25" s="28">
        <f t="shared" si="3"/>
        <v>17</v>
      </c>
      <c r="E25" s="28">
        <f t="shared" si="3"/>
        <v>22</v>
      </c>
      <c r="F25" s="28">
        <f t="shared" si="3"/>
        <v>17</v>
      </c>
      <c r="G25" s="28">
        <f t="shared" si="3"/>
        <v>17</v>
      </c>
      <c r="H25" s="28">
        <f t="shared" si="3"/>
        <v>17</v>
      </c>
      <c r="I25" s="28">
        <f t="shared" si="3"/>
        <v>17</v>
      </c>
      <c r="J25" s="28">
        <f t="shared" si="3"/>
        <v>17</v>
      </c>
      <c r="K25" s="28">
        <f t="shared" si="3"/>
        <v>15</v>
      </c>
      <c r="L25" s="28">
        <f t="shared" si="3"/>
        <v>19</v>
      </c>
      <c r="M25" s="28">
        <f t="shared" si="3"/>
        <v>28</v>
      </c>
      <c r="N25" s="118">
        <f t="shared" si="2"/>
        <v>220</v>
      </c>
    </row>
    <row r="26" spans="1:14" ht="15.75" thickBot="1" x14ac:dyDescent="0.25">
      <c r="A26" s="33"/>
      <c r="B26" s="34"/>
      <c r="C26" s="34"/>
      <c r="D26" s="34"/>
      <c r="E26" s="34"/>
      <c r="F26" s="49"/>
      <c r="G26" s="49"/>
      <c r="H26" s="90"/>
      <c r="I26" s="34"/>
      <c r="J26" s="36"/>
      <c r="K26" s="33"/>
      <c r="L26" s="36"/>
      <c r="M26" s="36"/>
      <c r="N26" s="37"/>
    </row>
    <row r="27" spans="1:14" ht="16.5" thickBot="1" x14ac:dyDescent="0.3">
      <c r="A27" s="13" t="s">
        <v>37</v>
      </c>
      <c r="B27" s="14" t="s">
        <v>4</v>
      </c>
      <c r="C27" s="14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14" t="s">
        <v>13</v>
      </c>
      <c r="L27" s="14" t="s">
        <v>14</v>
      </c>
      <c r="M27" s="14" t="s">
        <v>15</v>
      </c>
      <c r="N27" s="15" t="s">
        <v>16</v>
      </c>
    </row>
    <row r="28" spans="1:14" ht="30.75" x14ac:dyDescent="0.25">
      <c r="A28" s="16" t="s">
        <v>38</v>
      </c>
      <c r="B28" s="17">
        <v>3</v>
      </c>
      <c r="C28" s="17">
        <v>15</v>
      </c>
      <c r="D28" s="17">
        <v>8</v>
      </c>
      <c r="E28" s="17">
        <v>21</v>
      </c>
      <c r="F28" s="17">
        <v>10</v>
      </c>
      <c r="G28" s="17">
        <v>19</v>
      </c>
      <c r="H28" s="17">
        <v>7</v>
      </c>
      <c r="I28" s="17">
        <v>15</v>
      </c>
      <c r="J28" s="17">
        <v>5</v>
      </c>
      <c r="K28" s="18">
        <v>12</v>
      </c>
      <c r="L28" s="17">
        <v>23</v>
      </c>
      <c r="M28" s="17">
        <v>13</v>
      </c>
      <c r="N28" s="118">
        <f>SUM(B28:M28)</f>
        <v>151</v>
      </c>
    </row>
    <row r="29" spans="1:14" ht="15.75" x14ac:dyDescent="0.25">
      <c r="A29" s="20" t="s">
        <v>39</v>
      </c>
      <c r="B29" s="21">
        <v>0</v>
      </c>
      <c r="C29" s="21">
        <v>1</v>
      </c>
      <c r="D29" s="21">
        <v>0</v>
      </c>
      <c r="E29" s="21">
        <v>2</v>
      </c>
      <c r="F29" s="21">
        <v>2</v>
      </c>
      <c r="G29" s="21">
        <v>0</v>
      </c>
      <c r="H29" s="21">
        <v>2</v>
      </c>
      <c r="I29" s="21">
        <v>0</v>
      </c>
      <c r="J29" s="21">
        <v>0</v>
      </c>
      <c r="K29" s="22">
        <v>0</v>
      </c>
      <c r="L29" s="21">
        <v>2</v>
      </c>
      <c r="M29" s="21">
        <v>0</v>
      </c>
      <c r="N29" s="118">
        <f t="shared" ref="N29:N39" si="4">SUM(B29:M29)</f>
        <v>9</v>
      </c>
    </row>
    <row r="30" spans="1:14" ht="15.75" x14ac:dyDescent="0.25">
      <c r="A30" s="20" t="s">
        <v>40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2">
        <v>0</v>
      </c>
      <c r="L30" s="21">
        <v>0</v>
      </c>
      <c r="M30" s="21">
        <v>0</v>
      </c>
      <c r="N30" s="118">
        <f t="shared" si="4"/>
        <v>0</v>
      </c>
    </row>
    <row r="31" spans="1:14" ht="15.75" x14ac:dyDescent="0.25">
      <c r="A31" s="23" t="s">
        <v>41</v>
      </c>
      <c r="B31" s="51">
        <v>11</v>
      </c>
      <c r="C31" s="51">
        <v>9</v>
      </c>
      <c r="D31" s="51">
        <v>8</v>
      </c>
      <c r="E31" s="51">
        <v>20</v>
      </c>
      <c r="F31" s="51">
        <v>11</v>
      </c>
      <c r="G31" s="51">
        <v>10</v>
      </c>
      <c r="H31" s="51">
        <v>15</v>
      </c>
      <c r="I31" s="51">
        <v>19</v>
      </c>
      <c r="J31" s="51">
        <v>16</v>
      </c>
      <c r="K31" s="58">
        <v>14</v>
      </c>
      <c r="L31" s="51">
        <v>19</v>
      </c>
      <c r="M31" s="51">
        <v>12</v>
      </c>
      <c r="N31" s="118">
        <f t="shared" si="4"/>
        <v>164</v>
      </c>
    </row>
    <row r="32" spans="1:14" ht="15.75" x14ac:dyDescent="0.25">
      <c r="A32" s="20" t="s">
        <v>115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2">
        <v>1</v>
      </c>
      <c r="L32" s="21">
        <v>0</v>
      </c>
      <c r="M32" s="21">
        <v>0</v>
      </c>
      <c r="N32" s="118">
        <f t="shared" si="4"/>
        <v>2</v>
      </c>
    </row>
    <row r="33" spans="1:14" ht="15.75" x14ac:dyDescent="0.25">
      <c r="A33" s="20" t="s">
        <v>106</v>
      </c>
      <c r="B33" s="21">
        <v>4</v>
      </c>
      <c r="C33" s="21">
        <v>3</v>
      </c>
      <c r="D33" s="21">
        <v>6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2">
        <v>0</v>
      </c>
      <c r="L33" s="21">
        <v>0</v>
      </c>
      <c r="M33" s="21">
        <v>0</v>
      </c>
      <c r="N33" s="118">
        <f t="shared" si="4"/>
        <v>13</v>
      </c>
    </row>
    <row r="34" spans="1:14" ht="15.75" x14ac:dyDescent="0.25">
      <c r="A34" s="20" t="s">
        <v>110</v>
      </c>
      <c r="B34" s="21">
        <v>0</v>
      </c>
      <c r="C34" s="21">
        <v>0</v>
      </c>
      <c r="D34" s="21">
        <v>2</v>
      </c>
      <c r="E34" s="21">
        <v>2</v>
      </c>
      <c r="F34" s="21">
        <v>2</v>
      </c>
      <c r="G34" s="21">
        <v>4</v>
      </c>
      <c r="H34" s="21">
        <v>1</v>
      </c>
      <c r="I34" s="21">
        <v>2</v>
      </c>
      <c r="J34" s="21">
        <v>0</v>
      </c>
      <c r="K34" s="22">
        <v>1</v>
      </c>
      <c r="L34" s="21">
        <v>4</v>
      </c>
      <c r="M34" s="21">
        <v>3</v>
      </c>
      <c r="N34" s="118">
        <f t="shared" si="4"/>
        <v>21</v>
      </c>
    </row>
    <row r="35" spans="1:14" ht="15.75" x14ac:dyDescent="0.25">
      <c r="A35" s="20" t="s">
        <v>44</v>
      </c>
      <c r="B35" s="21">
        <v>1</v>
      </c>
      <c r="C35" s="21">
        <v>0</v>
      </c>
      <c r="D35" s="21">
        <v>2</v>
      </c>
      <c r="E35" s="21">
        <v>0</v>
      </c>
      <c r="F35" s="21">
        <v>0</v>
      </c>
      <c r="G35" s="21">
        <v>0</v>
      </c>
      <c r="H35" s="21">
        <v>1</v>
      </c>
      <c r="I35" s="21">
        <v>1</v>
      </c>
      <c r="J35" s="21">
        <v>0</v>
      </c>
      <c r="K35" s="22">
        <v>0</v>
      </c>
      <c r="L35" s="21">
        <v>0</v>
      </c>
      <c r="M35" s="21">
        <v>0</v>
      </c>
      <c r="N35" s="118">
        <f t="shared" si="4"/>
        <v>5</v>
      </c>
    </row>
    <row r="36" spans="1:14" ht="15.75" x14ac:dyDescent="0.25">
      <c r="A36" s="20" t="s">
        <v>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1</v>
      </c>
      <c r="I36" s="21">
        <v>0</v>
      </c>
      <c r="J36" s="21">
        <v>1</v>
      </c>
      <c r="K36" s="22">
        <v>0</v>
      </c>
      <c r="L36" s="21">
        <v>0</v>
      </c>
      <c r="M36" s="21">
        <v>0</v>
      </c>
      <c r="N36" s="118">
        <f t="shared" si="4"/>
        <v>2</v>
      </c>
    </row>
    <row r="37" spans="1:14" ht="15.75" x14ac:dyDescent="0.25">
      <c r="A37" s="20" t="s">
        <v>46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2">
        <v>0</v>
      </c>
      <c r="L37" s="21">
        <v>0</v>
      </c>
      <c r="M37" s="21">
        <v>0</v>
      </c>
      <c r="N37" s="118">
        <f t="shared" si="4"/>
        <v>0</v>
      </c>
    </row>
    <row r="38" spans="1:14" ht="15.75" x14ac:dyDescent="0.25">
      <c r="A38" s="23" t="s">
        <v>111</v>
      </c>
      <c r="B38" s="51">
        <v>0</v>
      </c>
      <c r="C38" s="51">
        <v>0</v>
      </c>
      <c r="D38" s="51">
        <v>0</v>
      </c>
      <c r="E38" s="51">
        <v>4</v>
      </c>
      <c r="F38" s="51">
        <v>1</v>
      </c>
      <c r="G38" s="51">
        <v>0</v>
      </c>
      <c r="H38" s="51">
        <v>0</v>
      </c>
      <c r="I38" s="51">
        <v>1</v>
      </c>
      <c r="J38" s="51">
        <v>0</v>
      </c>
      <c r="K38" s="58">
        <v>0</v>
      </c>
      <c r="L38" s="51">
        <v>1</v>
      </c>
      <c r="M38" s="51">
        <v>0</v>
      </c>
      <c r="N38" s="118">
        <f t="shared" si="4"/>
        <v>7</v>
      </c>
    </row>
    <row r="39" spans="1:14" ht="16.5" thickBot="1" x14ac:dyDescent="0.3">
      <c r="A39" s="23" t="s">
        <v>47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8">
        <v>0</v>
      </c>
      <c r="L39" s="51">
        <v>0</v>
      </c>
      <c r="M39" s="51">
        <v>0</v>
      </c>
      <c r="N39" s="118">
        <f t="shared" si="4"/>
        <v>0</v>
      </c>
    </row>
    <row r="40" spans="1:14" ht="16.5" thickBot="1" x14ac:dyDescent="0.3">
      <c r="A40" s="13" t="s">
        <v>24</v>
      </c>
      <c r="B40" s="28">
        <f>SUM(B28:B39)</f>
        <v>19</v>
      </c>
      <c r="C40" s="28">
        <f t="shared" ref="C40:N40" si="5">SUM(C28:C39)</f>
        <v>28</v>
      </c>
      <c r="D40" s="28">
        <f t="shared" si="5"/>
        <v>26</v>
      </c>
      <c r="E40" s="28">
        <f t="shared" si="5"/>
        <v>49</v>
      </c>
      <c r="F40" s="28">
        <f t="shared" si="5"/>
        <v>26</v>
      </c>
      <c r="G40" s="28">
        <f t="shared" si="5"/>
        <v>33</v>
      </c>
      <c r="H40" s="28">
        <f t="shared" si="5"/>
        <v>28</v>
      </c>
      <c r="I40" s="28">
        <f t="shared" si="5"/>
        <v>38</v>
      </c>
      <c r="J40" s="28">
        <f t="shared" si="5"/>
        <v>22</v>
      </c>
      <c r="K40" s="28">
        <f t="shared" si="5"/>
        <v>28</v>
      </c>
      <c r="L40" s="28">
        <f t="shared" si="5"/>
        <v>49</v>
      </c>
      <c r="M40" s="28">
        <f t="shared" si="5"/>
        <v>28</v>
      </c>
      <c r="N40" s="28">
        <f t="shared" si="5"/>
        <v>374</v>
      </c>
    </row>
    <row r="41" spans="1:14" ht="15.75" x14ac:dyDescent="0.25">
      <c r="A41" s="32"/>
      <c r="B41" s="48"/>
      <c r="C41" s="48"/>
      <c r="D41" s="48"/>
      <c r="E41" s="48"/>
      <c r="F41" s="48"/>
      <c r="G41" s="48"/>
      <c r="H41" s="48"/>
      <c r="I41" s="48"/>
      <c r="J41" s="48"/>
      <c r="K41" s="32"/>
      <c r="L41" s="48"/>
      <c r="M41" s="48"/>
      <c r="N41" s="48"/>
    </row>
    <row r="42" spans="1:14" ht="15.75" x14ac:dyDescent="0.25">
      <c r="A42" s="32"/>
      <c r="B42" s="48"/>
      <c r="C42" s="48"/>
      <c r="D42" s="48"/>
      <c r="E42" s="48"/>
      <c r="F42" s="48"/>
      <c r="G42" s="48"/>
      <c r="H42" s="48"/>
      <c r="I42" s="48"/>
      <c r="J42" s="48"/>
      <c r="K42" s="32"/>
      <c r="L42" s="48"/>
      <c r="M42" s="48"/>
      <c r="N42" s="48"/>
    </row>
    <row r="43" spans="1:14" ht="15.75" x14ac:dyDescent="0.25">
      <c r="A43" s="32"/>
      <c r="B43" s="48"/>
      <c r="C43" s="48"/>
      <c r="D43" s="48"/>
      <c r="E43" s="48"/>
      <c r="F43" s="48"/>
      <c r="G43" s="48"/>
      <c r="H43" s="48"/>
      <c r="I43" s="48"/>
      <c r="J43" s="48"/>
      <c r="K43" s="32"/>
      <c r="L43" s="48"/>
      <c r="M43" s="48"/>
      <c r="N43" s="48"/>
    </row>
    <row r="44" spans="1:14" ht="15.75" thickBot="1" x14ac:dyDescent="0.25">
      <c r="A44" s="33"/>
      <c r="B44" s="34"/>
      <c r="C44" s="34"/>
      <c r="D44" s="34"/>
      <c r="E44" s="34"/>
      <c r="F44" s="49"/>
      <c r="G44" s="49"/>
      <c r="H44" s="36"/>
      <c r="I44" s="34"/>
      <c r="J44" s="36"/>
      <c r="K44" s="33"/>
      <c r="L44" s="36"/>
      <c r="M44" s="36"/>
      <c r="N44" s="37"/>
    </row>
    <row r="45" spans="1:14" ht="16.5" thickBot="1" x14ac:dyDescent="0.3">
      <c r="A45" s="13" t="s">
        <v>48</v>
      </c>
      <c r="B45" s="14" t="s">
        <v>4</v>
      </c>
      <c r="C45" s="14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14" t="s">
        <v>13</v>
      </c>
      <c r="L45" s="14" t="s">
        <v>14</v>
      </c>
      <c r="M45" s="14" t="s">
        <v>15</v>
      </c>
      <c r="N45" s="15" t="s">
        <v>16</v>
      </c>
    </row>
    <row r="46" spans="1:14" ht="30.75" x14ac:dyDescent="0.25">
      <c r="A46" s="16" t="s">
        <v>49</v>
      </c>
      <c r="B46" s="17">
        <v>14</v>
      </c>
      <c r="C46" s="17">
        <v>14</v>
      </c>
      <c r="D46" s="17">
        <v>21</v>
      </c>
      <c r="E46" s="17">
        <v>10</v>
      </c>
      <c r="F46" s="17">
        <v>9</v>
      </c>
      <c r="G46" s="17">
        <v>11</v>
      </c>
      <c r="H46" s="17">
        <v>21</v>
      </c>
      <c r="I46" s="17">
        <v>26</v>
      </c>
      <c r="J46" s="17">
        <v>19</v>
      </c>
      <c r="K46" s="18">
        <v>23</v>
      </c>
      <c r="L46" s="17">
        <v>13</v>
      </c>
      <c r="M46" s="17">
        <v>27</v>
      </c>
      <c r="N46" s="118">
        <f>SUM(B46:M46)</f>
        <v>208</v>
      </c>
    </row>
    <row r="47" spans="1:14" ht="30.75" x14ac:dyDescent="0.25">
      <c r="A47" s="20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2">
        <v>0</v>
      </c>
      <c r="L47" s="21">
        <v>0</v>
      </c>
      <c r="M47" s="21">
        <v>0</v>
      </c>
      <c r="N47" s="118">
        <f t="shared" ref="N47:N52" si="6">SUM(B47:M47)</f>
        <v>0</v>
      </c>
    </row>
    <row r="48" spans="1:14" ht="15.75" x14ac:dyDescent="0.25">
      <c r="A48" s="20" t="s">
        <v>51</v>
      </c>
      <c r="B48" s="21">
        <v>4</v>
      </c>
      <c r="C48" s="21">
        <v>4</v>
      </c>
      <c r="D48" s="21">
        <v>1</v>
      </c>
      <c r="E48" s="21">
        <v>0</v>
      </c>
      <c r="F48" s="21">
        <v>0</v>
      </c>
      <c r="G48" s="21">
        <v>0</v>
      </c>
      <c r="H48" s="21">
        <v>2</v>
      </c>
      <c r="I48" s="21">
        <v>1</v>
      </c>
      <c r="J48" s="21">
        <v>2</v>
      </c>
      <c r="K48" s="22">
        <v>2</v>
      </c>
      <c r="L48" s="21">
        <v>0</v>
      </c>
      <c r="M48" s="21">
        <v>1</v>
      </c>
      <c r="N48" s="118">
        <f t="shared" si="6"/>
        <v>17</v>
      </c>
    </row>
    <row r="49" spans="1:14" ht="15.75" x14ac:dyDescent="0.25">
      <c r="A49" s="20" t="s">
        <v>52</v>
      </c>
      <c r="B49" s="21">
        <v>2</v>
      </c>
      <c r="C49" s="21">
        <v>17</v>
      </c>
      <c r="D49" s="21">
        <v>6</v>
      </c>
      <c r="E49" s="21">
        <v>13</v>
      </c>
      <c r="F49" s="21">
        <v>7</v>
      </c>
      <c r="G49" s="21">
        <v>1</v>
      </c>
      <c r="H49" s="21">
        <v>1</v>
      </c>
      <c r="I49" s="21">
        <v>1</v>
      </c>
      <c r="J49" s="21">
        <v>4</v>
      </c>
      <c r="K49" s="22">
        <v>2</v>
      </c>
      <c r="L49" s="21">
        <v>11</v>
      </c>
      <c r="M49" s="21">
        <v>8</v>
      </c>
      <c r="N49" s="118">
        <f t="shared" si="6"/>
        <v>73</v>
      </c>
    </row>
    <row r="50" spans="1:14" ht="15.75" x14ac:dyDescent="0.25">
      <c r="A50" s="20" t="s">
        <v>53</v>
      </c>
      <c r="B50" s="21">
        <v>0</v>
      </c>
      <c r="C50" s="21">
        <v>2</v>
      </c>
      <c r="D50" s="21">
        <v>3</v>
      </c>
      <c r="E50" s="21">
        <v>10</v>
      </c>
      <c r="F50" s="21">
        <v>4</v>
      </c>
      <c r="G50" s="21">
        <v>5</v>
      </c>
      <c r="H50" s="21">
        <v>2</v>
      </c>
      <c r="I50" s="21">
        <v>0</v>
      </c>
      <c r="J50" s="21">
        <v>2</v>
      </c>
      <c r="K50" s="22">
        <v>0</v>
      </c>
      <c r="L50" s="21">
        <v>8</v>
      </c>
      <c r="M50" s="21">
        <v>3</v>
      </c>
      <c r="N50" s="118">
        <f t="shared" si="6"/>
        <v>39</v>
      </c>
    </row>
    <row r="51" spans="1:14" ht="15.75" x14ac:dyDescent="0.25">
      <c r="A51" s="20" t="s">
        <v>54</v>
      </c>
      <c r="B51" s="21">
        <v>14</v>
      </c>
      <c r="C51" s="21">
        <v>4</v>
      </c>
      <c r="D51" s="21">
        <v>0</v>
      </c>
      <c r="E51" s="21">
        <v>2</v>
      </c>
      <c r="F51" s="21">
        <v>1</v>
      </c>
      <c r="G51" s="21">
        <v>3</v>
      </c>
      <c r="H51" s="21">
        <v>2</v>
      </c>
      <c r="I51" s="21">
        <v>17</v>
      </c>
      <c r="J51" s="21">
        <v>4</v>
      </c>
      <c r="K51" s="22">
        <v>8</v>
      </c>
      <c r="L51" s="21">
        <v>2</v>
      </c>
      <c r="M51" s="21">
        <v>3</v>
      </c>
      <c r="N51" s="118">
        <f t="shared" si="6"/>
        <v>60</v>
      </c>
    </row>
    <row r="52" spans="1:14" ht="16.5" thickBot="1" x14ac:dyDescent="0.3">
      <c r="A52" s="23" t="s">
        <v>55</v>
      </c>
      <c r="B52" s="51">
        <v>4</v>
      </c>
      <c r="C52" s="51">
        <v>0</v>
      </c>
      <c r="D52" s="51">
        <v>0</v>
      </c>
      <c r="E52" s="51">
        <v>1</v>
      </c>
      <c r="F52" s="51">
        <v>0</v>
      </c>
      <c r="G52" s="51">
        <v>0</v>
      </c>
      <c r="H52" s="51">
        <v>0</v>
      </c>
      <c r="I52" s="51">
        <v>5</v>
      </c>
      <c r="J52" s="51">
        <v>1</v>
      </c>
      <c r="K52" s="58">
        <v>1</v>
      </c>
      <c r="L52" s="51">
        <v>0</v>
      </c>
      <c r="M52" s="51">
        <v>2</v>
      </c>
      <c r="N52" s="118">
        <f t="shared" si="6"/>
        <v>14</v>
      </c>
    </row>
    <row r="53" spans="1:14" ht="16.5" thickBot="1" x14ac:dyDescent="0.3">
      <c r="A53" s="13" t="s">
        <v>24</v>
      </c>
      <c r="B53" s="28">
        <f t="shared" ref="B53:G53" si="7">SUM(B46:B52)</f>
        <v>38</v>
      </c>
      <c r="C53" s="28">
        <f t="shared" si="7"/>
        <v>41</v>
      </c>
      <c r="D53" s="28">
        <f t="shared" si="7"/>
        <v>31</v>
      </c>
      <c r="E53" s="28">
        <f t="shared" si="7"/>
        <v>36</v>
      </c>
      <c r="F53" s="28">
        <f t="shared" si="7"/>
        <v>21</v>
      </c>
      <c r="G53" s="28">
        <f t="shared" si="7"/>
        <v>20</v>
      </c>
      <c r="H53" s="28">
        <f>SUM(H46:H52)</f>
        <v>28</v>
      </c>
      <c r="I53" s="28">
        <f>SUM(I46:I52)</f>
        <v>50</v>
      </c>
      <c r="J53" s="28">
        <f>SUM(J46:J52)</f>
        <v>32</v>
      </c>
      <c r="K53" s="28">
        <f>SUM(K46:K52)</f>
        <v>36</v>
      </c>
      <c r="L53" s="28">
        <f t="shared" ref="L53:M53" si="8">SUM(L46:L52)</f>
        <v>34</v>
      </c>
      <c r="M53" s="28">
        <f t="shared" si="8"/>
        <v>44</v>
      </c>
      <c r="N53" s="118">
        <f>SUM(B53:M53)</f>
        <v>411</v>
      </c>
    </row>
    <row r="54" spans="1:14" ht="15.75" thickBot="1" x14ac:dyDescent="0.25">
      <c r="A54" s="33"/>
      <c r="B54" s="34"/>
      <c r="C54" s="34"/>
      <c r="D54" s="34"/>
      <c r="E54" s="34"/>
      <c r="F54" s="49"/>
      <c r="G54" s="49"/>
      <c r="H54" s="90"/>
      <c r="I54" s="34"/>
      <c r="J54" s="36"/>
      <c r="K54" s="33"/>
      <c r="L54" s="36"/>
      <c r="M54" s="36"/>
      <c r="N54" s="37"/>
    </row>
    <row r="55" spans="1:14" ht="16.5" thickBot="1" x14ac:dyDescent="0.3">
      <c r="A55" s="13" t="s">
        <v>56</v>
      </c>
      <c r="B55" s="14" t="s">
        <v>4</v>
      </c>
      <c r="C55" s="14" t="s">
        <v>5</v>
      </c>
      <c r="D55" s="14" t="s">
        <v>6</v>
      </c>
      <c r="E55" s="14" t="s">
        <v>7</v>
      </c>
      <c r="F55" s="14" t="s">
        <v>8</v>
      </c>
      <c r="G55" s="14" t="s">
        <v>9</v>
      </c>
      <c r="H55" s="14" t="s">
        <v>10</v>
      </c>
      <c r="I55" s="14" t="s">
        <v>11</v>
      </c>
      <c r="J55" s="14" t="s">
        <v>12</v>
      </c>
      <c r="K55" s="14" t="s">
        <v>13</v>
      </c>
      <c r="L55" s="14" t="s">
        <v>14</v>
      </c>
      <c r="M55" s="14" t="s">
        <v>15</v>
      </c>
      <c r="N55" s="15" t="s">
        <v>16</v>
      </c>
    </row>
    <row r="56" spans="1:14" ht="15.75" x14ac:dyDescent="0.25">
      <c r="A56" s="16" t="s">
        <v>57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55">
        <v>0</v>
      </c>
      <c r="J56" s="17">
        <v>0</v>
      </c>
      <c r="K56" s="18">
        <v>0</v>
      </c>
      <c r="L56" s="17">
        <v>0</v>
      </c>
      <c r="M56" s="17">
        <v>1</v>
      </c>
      <c r="N56" s="118">
        <f>SUM(B56:M56)</f>
        <v>1</v>
      </c>
    </row>
    <row r="57" spans="1:14" ht="30.75" x14ac:dyDescent="0.25">
      <c r="A57" s="20" t="s">
        <v>58</v>
      </c>
      <c r="B57" s="21">
        <v>2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56">
        <v>1</v>
      </c>
      <c r="J57" s="21">
        <v>1</v>
      </c>
      <c r="K57" s="22">
        <v>0</v>
      </c>
      <c r="L57" s="21">
        <v>0</v>
      </c>
      <c r="M57" s="21">
        <v>1</v>
      </c>
      <c r="N57" s="118">
        <f t="shared" ref="N57:N63" si="9">SUM(B57:M57)</f>
        <v>5</v>
      </c>
    </row>
    <row r="58" spans="1:14" ht="15.75" x14ac:dyDescent="0.25">
      <c r="A58" s="20" t="s">
        <v>59</v>
      </c>
      <c r="B58" s="21">
        <v>0</v>
      </c>
      <c r="C58" s="21">
        <v>2</v>
      </c>
      <c r="D58" s="21">
        <v>0</v>
      </c>
      <c r="E58" s="21">
        <v>0</v>
      </c>
      <c r="F58" s="21">
        <v>2</v>
      </c>
      <c r="G58" s="21">
        <v>0</v>
      </c>
      <c r="H58" s="21">
        <v>1</v>
      </c>
      <c r="I58" s="56">
        <v>2</v>
      </c>
      <c r="J58" s="21">
        <v>0</v>
      </c>
      <c r="K58" s="22">
        <v>0</v>
      </c>
      <c r="L58" s="21">
        <v>0</v>
      </c>
      <c r="M58" s="21">
        <v>1</v>
      </c>
      <c r="N58" s="118">
        <f t="shared" si="9"/>
        <v>8</v>
      </c>
    </row>
    <row r="59" spans="1:14" ht="15.75" x14ac:dyDescent="0.25">
      <c r="A59" s="20" t="s">
        <v>60</v>
      </c>
      <c r="B59" s="21">
        <v>2</v>
      </c>
      <c r="C59" s="21">
        <v>3</v>
      </c>
      <c r="D59" s="21">
        <v>4</v>
      </c>
      <c r="E59" s="21">
        <v>6</v>
      </c>
      <c r="F59" s="21">
        <v>9</v>
      </c>
      <c r="G59" s="21">
        <v>5</v>
      </c>
      <c r="H59" s="21">
        <v>5</v>
      </c>
      <c r="I59" s="56">
        <v>2</v>
      </c>
      <c r="J59" s="21">
        <v>4</v>
      </c>
      <c r="K59" s="22">
        <v>8</v>
      </c>
      <c r="L59" s="21">
        <v>1</v>
      </c>
      <c r="M59" s="21">
        <v>3</v>
      </c>
      <c r="N59" s="118">
        <f t="shared" si="9"/>
        <v>52</v>
      </c>
    </row>
    <row r="60" spans="1:14" ht="15.75" x14ac:dyDescent="0.25">
      <c r="A60" s="20" t="s">
        <v>61</v>
      </c>
      <c r="B60" s="21">
        <v>0</v>
      </c>
      <c r="C60" s="21">
        <v>0</v>
      </c>
      <c r="D60" s="21">
        <v>1</v>
      </c>
      <c r="E60" s="21">
        <v>1</v>
      </c>
      <c r="F60" s="21">
        <v>0</v>
      </c>
      <c r="G60" s="22">
        <v>1</v>
      </c>
      <c r="H60" s="21">
        <v>1</v>
      </c>
      <c r="I60" s="56">
        <v>2</v>
      </c>
      <c r="J60" s="21">
        <v>0</v>
      </c>
      <c r="K60" s="22">
        <v>0</v>
      </c>
      <c r="L60" s="21">
        <v>0</v>
      </c>
      <c r="M60" s="21">
        <v>0</v>
      </c>
      <c r="N60" s="118">
        <f t="shared" si="9"/>
        <v>6</v>
      </c>
    </row>
    <row r="61" spans="1:14" ht="30.75" x14ac:dyDescent="0.25">
      <c r="A61" s="20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56">
        <v>0</v>
      </c>
      <c r="J61" s="21">
        <v>0</v>
      </c>
      <c r="K61" s="22">
        <v>0</v>
      </c>
      <c r="L61" s="21">
        <v>0</v>
      </c>
      <c r="M61" s="21">
        <v>0</v>
      </c>
      <c r="N61" s="118">
        <f t="shared" si="9"/>
        <v>0</v>
      </c>
    </row>
    <row r="62" spans="1:14" ht="31.5" thickBot="1" x14ac:dyDescent="0.3">
      <c r="A62" s="23" t="s">
        <v>63</v>
      </c>
      <c r="B62" s="51">
        <v>8</v>
      </c>
      <c r="C62" s="51">
        <v>5</v>
      </c>
      <c r="D62" s="51">
        <v>7</v>
      </c>
      <c r="E62" s="51">
        <v>6</v>
      </c>
      <c r="F62" s="51">
        <v>6</v>
      </c>
      <c r="G62" s="51">
        <v>1</v>
      </c>
      <c r="H62" s="51">
        <v>6</v>
      </c>
      <c r="I62" s="57">
        <v>4</v>
      </c>
      <c r="J62" s="51">
        <v>10</v>
      </c>
      <c r="K62" s="58">
        <v>7</v>
      </c>
      <c r="L62" s="51">
        <v>11</v>
      </c>
      <c r="M62" s="51">
        <v>10</v>
      </c>
      <c r="N62" s="118">
        <f t="shared" si="9"/>
        <v>81</v>
      </c>
    </row>
    <row r="63" spans="1:14" ht="16.5" thickBot="1" x14ac:dyDescent="0.3">
      <c r="A63" s="13" t="s">
        <v>24</v>
      </c>
      <c r="B63" s="28">
        <f t="shared" ref="B63:G63" si="10">SUM(B56:B62)</f>
        <v>12</v>
      </c>
      <c r="C63" s="28">
        <f t="shared" si="10"/>
        <v>10</v>
      </c>
      <c r="D63" s="28">
        <f t="shared" si="10"/>
        <v>12</v>
      </c>
      <c r="E63" s="28">
        <f t="shared" si="10"/>
        <v>13</v>
      </c>
      <c r="F63" s="28">
        <f t="shared" si="10"/>
        <v>17</v>
      </c>
      <c r="G63" s="28">
        <f t="shared" si="10"/>
        <v>7</v>
      </c>
      <c r="H63" s="28">
        <f t="shared" ref="H63:M63" si="11">SUM(H56:H62)</f>
        <v>13</v>
      </c>
      <c r="I63" s="28">
        <f t="shared" si="11"/>
        <v>11</v>
      </c>
      <c r="J63" s="28">
        <f t="shared" si="11"/>
        <v>15</v>
      </c>
      <c r="K63" s="28">
        <f t="shared" si="11"/>
        <v>15</v>
      </c>
      <c r="L63" s="28">
        <f t="shared" si="11"/>
        <v>12</v>
      </c>
      <c r="M63" s="28">
        <f t="shared" si="11"/>
        <v>16</v>
      </c>
      <c r="N63" s="118">
        <f t="shared" si="9"/>
        <v>153</v>
      </c>
    </row>
    <row r="64" spans="1:14" ht="16.5" thickBot="1" x14ac:dyDescent="0.3">
      <c r="A64" s="33"/>
      <c r="B64" s="34"/>
      <c r="C64" s="34"/>
      <c r="D64" s="34"/>
      <c r="E64" s="34"/>
      <c r="F64" s="34"/>
      <c r="G64" s="35"/>
      <c r="H64" s="36"/>
      <c r="I64" s="34"/>
      <c r="J64" s="36"/>
      <c r="K64" s="33"/>
      <c r="L64" s="36"/>
      <c r="M64" s="36"/>
      <c r="N64" s="92"/>
    </row>
    <row r="65" spans="1:19" ht="16.5" thickBot="1" x14ac:dyDescent="0.3">
      <c r="A65" s="13" t="s">
        <v>64</v>
      </c>
      <c r="B65" s="93"/>
      <c r="C65" s="93"/>
      <c r="D65" s="93"/>
      <c r="E65" s="93"/>
      <c r="F65" s="93"/>
      <c r="G65" s="93"/>
      <c r="H65" s="93"/>
      <c r="I65" s="93"/>
      <c r="J65" s="93"/>
      <c r="K65" s="94"/>
      <c r="L65" s="93"/>
      <c r="M65" s="93"/>
      <c r="N65" s="95">
        <f>SUM(N13,N25,N40,N53,N63)</f>
        <v>6596</v>
      </c>
    </row>
    <row r="66" spans="1:19" ht="15.75" thickBot="1" x14ac:dyDescent="0.25">
      <c r="A66" s="33"/>
      <c r="B66" s="34"/>
      <c r="C66" s="34"/>
      <c r="D66" s="34"/>
      <c r="E66" s="34"/>
      <c r="F66" s="34"/>
      <c r="G66" s="49"/>
      <c r="H66" s="36"/>
      <c r="I66" s="34"/>
      <c r="J66" s="36"/>
      <c r="K66" s="33"/>
      <c r="L66" s="36"/>
      <c r="M66" s="36"/>
      <c r="N66" s="37"/>
    </row>
    <row r="67" spans="1:19" ht="16.5" thickBot="1" x14ac:dyDescent="0.3">
      <c r="A67" s="13" t="s">
        <v>65</v>
      </c>
      <c r="B67" s="14" t="s">
        <v>4</v>
      </c>
      <c r="C67" s="14" t="s">
        <v>5</v>
      </c>
      <c r="D67" s="14" t="s">
        <v>6</v>
      </c>
      <c r="E67" s="14" t="s">
        <v>7</v>
      </c>
      <c r="F67" s="14" t="s">
        <v>8</v>
      </c>
      <c r="G67" s="14" t="s">
        <v>9</v>
      </c>
      <c r="H67" s="14" t="s">
        <v>10</v>
      </c>
      <c r="I67" s="14" t="s">
        <v>11</v>
      </c>
      <c r="J67" s="14" t="s">
        <v>12</v>
      </c>
      <c r="K67" s="14" t="s">
        <v>13</v>
      </c>
      <c r="L67" s="14" t="s">
        <v>14</v>
      </c>
      <c r="M67" s="14" t="s">
        <v>15</v>
      </c>
      <c r="N67" s="15" t="s">
        <v>16</v>
      </c>
    </row>
    <row r="68" spans="1:19" ht="30.75" x14ac:dyDescent="0.25">
      <c r="A68" s="16" t="s">
        <v>66</v>
      </c>
      <c r="B68" s="18">
        <v>159</v>
      </c>
      <c r="C68" s="66">
        <v>163</v>
      </c>
      <c r="D68" s="18">
        <v>144</v>
      </c>
      <c r="E68" s="17">
        <v>142</v>
      </c>
      <c r="F68" s="66">
        <v>187</v>
      </c>
      <c r="G68" s="18">
        <v>180</v>
      </c>
      <c r="H68" s="18">
        <v>176</v>
      </c>
      <c r="I68" s="18">
        <v>173</v>
      </c>
      <c r="J68" s="18">
        <v>164</v>
      </c>
      <c r="K68" s="66">
        <v>187</v>
      </c>
      <c r="L68" s="66">
        <v>147</v>
      </c>
      <c r="M68" s="17">
        <v>185</v>
      </c>
      <c r="N68" s="118">
        <f>SUM(B68:M68)</f>
        <v>2007</v>
      </c>
    </row>
    <row r="69" spans="1:19" ht="15.75" x14ac:dyDescent="0.25">
      <c r="A69" s="20" t="s">
        <v>67</v>
      </c>
      <c r="B69" s="22">
        <v>71</v>
      </c>
      <c r="C69" s="67">
        <v>96</v>
      </c>
      <c r="D69" s="22">
        <v>91</v>
      </c>
      <c r="E69" s="21">
        <v>82</v>
      </c>
      <c r="F69" s="67">
        <v>99</v>
      </c>
      <c r="G69" s="22">
        <v>103</v>
      </c>
      <c r="H69" s="67">
        <v>78</v>
      </c>
      <c r="I69" s="22">
        <v>85</v>
      </c>
      <c r="J69" s="22">
        <v>73</v>
      </c>
      <c r="K69" s="67">
        <v>80</v>
      </c>
      <c r="L69" s="67">
        <v>108</v>
      </c>
      <c r="M69" s="21">
        <v>121</v>
      </c>
      <c r="N69" s="118">
        <f t="shared" ref="N69:N76" si="12">SUM(B69:M69)</f>
        <v>1087</v>
      </c>
    </row>
    <row r="70" spans="1:19" ht="30.75" x14ac:dyDescent="0.25">
      <c r="A70" s="20" t="s">
        <v>68</v>
      </c>
      <c r="B70" s="22">
        <v>15</v>
      </c>
      <c r="C70" s="67">
        <v>9</v>
      </c>
      <c r="D70" s="22">
        <v>8</v>
      </c>
      <c r="E70" s="21">
        <v>7</v>
      </c>
      <c r="F70" s="67">
        <v>4</v>
      </c>
      <c r="G70" s="22">
        <v>10</v>
      </c>
      <c r="H70" s="67">
        <v>6</v>
      </c>
      <c r="I70" s="22">
        <v>3</v>
      </c>
      <c r="J70" s="22">
        <v>5</v>
      </c>
      <c r="K70" s="67">
        <v>6</v>
      </c>
      <c r="L70" s="21">
        <v>2</v>
      </c>
      <c r="M70" s="21">
        <v>6</v>
      </c>
      <c r="N70" s="118">
        <f t="shared" si="12"/>
        <v>81</v>
      </c>
    </row>
    <row r="71" spans="1:19" ht="30.75" x14ac:dyDescent="0.25">
      <c r="A71" s="20" t="s">
        <v>69</v>
      </c>
      <c r="B71" s="22">
        <v>55</v>
      </c>
      <c r="C71" s="67">
        <v>86</v>
      </c>
      <c r="D71" s="22">
        <v>70</v>
      </c>
      <c r="E71" s="21">
        <v>77</v>
      </c>
      <c r="F71" s="67">
        <v>62</v>
      </c>
      <c r="G71" s="22">
        <v>62</v>
      </c>
      <c r="H71" s="67">
        <v>64</v>
      </c>
      <c r="I71" s="22">
        <v>58</v>
      </c>
      <c r="J71" s="22">
        <v>63</v>
      </c>
      <c r="K71" s="67">
        <v>93</v>
      </c>
      <c r="L71" s="21">
        <v>69</v>
      </c>
      <c r="M71" s="21">
        <v>82</v>
      </c>
      <c r="N71" s="118">
        <f t="shared" si="12"/>
        <v>841</v>
      </c>
    </row>
    <row r="72" spans="1:19" ht="30.75" x14ac:dyDescent="0.25">
      <c r="A72" s="20" t="s">
        <v>70</v>
      </c>
      <c r="B72" s="22">
        <v>30</v>
      </c>
      <c r="C72" s="67">
        <v>31</v>
      </c>
      <c r="D72" s="22">
        <v>54</v>
      </c>
      <c r="E72" s="21">
        <v>34</v>
      </c>
      <c r="F72" s="67">
        <v>51</v>
      </c>
      <c r="G72" s="22">
        <v>45</v>
      </c>
      <c r="H72" s="67">
        <v>40</v>
      </c>
      <c r="I72" s="22">
        <v>46</v>
      </c>
      <c r="J72" s="22">
        <v>48</v>
      </c>
      <c r="K72" s="67">
        <v>41</v>
      </c>
      <c r="L72" s="21">
        <v>49</v>
      </c>
      <c r="M72" s="21">
        <v>35</v>
      </c>
      <c r="N72" s="118">
        <f t="shared" si="12"/>
        <v>504</v>
      </c>
    </row>
    <row r="73" spans="1:19" ht="30.75" x14ac:dyDescent="0.25">
      <c r="A73" s="20" t="s">
        <v>71</v>
      </c>
      <c r="B73" s="22">
        <v>11</v>
      </c>
      <c r="C73" s="67">
        <v>23</v>
      </c>
      <c r="D73" s="22">
        <v>34</v>
      </c>
      <c r="E73" s="21">
        <v>28</v>
      </c>
      <c r="F73" s="67">
        <v>44</v>
      </c>
      <c r="G73" s="22">
        <v>6</v>
      </c>
      <c r="H73" s="67">
        <v>20</v>
      </c>
      <c r="I73" s="22">
        <v>16</v>
      </c>
      <c r="J73" s="22">
        <v>18</v>
      </c>
      <c r="K73" s="67">
        <v>14</v>
      </c>
      <c r="L73" s="21">
        <v>14</v>
      </c>
      <c r="M73" s="21">
        <v>1</v>
      </c>
      <c r="N73" s="118">
        <f t="shared" si="12"/>
        <v>229</v>
      </c>
    </row>
    <row r="74" spans="1:19" ht="15.75" x14ac:dyDescent="0.25">
      <c r="A74" s="20" t="s">
        <v>72</v>
      </c>
      <c r="B74" s="22">
        <v>0</v>
      </c>
      <c r="C74" s="67">
        <v>0</v>
      </c>
      <c r="D74" s="22">
        <v>0</v>
      </c>
      <c r="E74" s="51">
        <v>0</v>
      </c>
      <c r="F74" s="67">
        <v>0</v>
      </c>
      <c r="G74" s="22">
        <v>0</v>
      </c>
      <c r="H74" s="22">
        <v>0</v>
      </c>
      <c r="I74" s="22">
        <v>0</v>
      </c>
      <c r="J74" s="22">
        <v>0</v>
      </c>
      <c r="K74" s="67">
        <v>0</v>
      </c>
      <c r="L74" s="21">
        <v>0</v>
      </c>
      <c r="M74" s="21">
        <v>0</v>
      </c>
      <c r="N74" s="118">
        <f t="shared" si="12"/>
        <v>0</v>
      </c>
    </row>
    <row r="75" spans="1:19" ht="16.5" thickBot="1" x14ac:dyDescent="0.3">
      <c r="A75" s="23" t="s">
        <v>73</v>
      </c>
      <c r="B75" s="58">
        <v>4</v>
      </c>
      <c r="C75" s="51">
        <v>6</v>
      </c>
      <c r="D75" s="58">
        <v>5</v>
      </c>
      <c r="E75" s="51">
        <v>0</v>
      </c>
      <c r="F75" s="96">
        <v>2</v>
      </c>
      <c r="G75" s="58">
        <v>7</v>
      </c>
      <c r="H75" s="58">
        <v>3</v>
      </c>
      <c r="I75" s="58">
        <v>4</v>
      </c>
      <c r="J75" s="58">
        <v>7</v>
      </c>
      <c r="K75" s="96">
        <v>10</v>
      </c>
      <c r="L75" s="51">
        <v>5</v>
      </c>
      <c r="M75" s="51">
        <v>7</v>
      </c>
      <c r="N75" s="118">
        <f t="shared" si="12"/>
        <v>60</v>
      </c>
    </row>
    <row r="76" spans="1:19" ht="16.5" thickBot="1" x14ac:dyDescent="0.3">
      <c r="A76" s="13" t="s">
        <v>74</v>
      </c>
      <c r="B76" s="28">
        <f t="shared" ref="B76:G76" si="13">SUM(B68:B75)</f>
        <v>345</v>
      </c>
      <c r="C76" s="28">
        <f t="shared" si="13"/>
        <v>414</v>
      </c>
      <c r="D76" s="28">
        <f t="shared" si="13"/>
        <v>406</v>
      </c>
      <c r="E76" s="28">
        <f t="shared" si="13"/>
        <v>370</v>
      </c>
      <c r="F76" s="28">
        <f t="shared" si="13"/>
        <v>449</v>
      </c>
      <c r="G76" s="28">
        <f t="shared" si="13"/>
        <v>413</v>
      </c>
      <c r="H76" s="28">
        <f>SUM(H68:H75)</f>
        <v>387</v>
      </c>
      <c r="I76" s="28">
        <f>SUM(I68:I75)</f>
        <v>385</v>
      </c>
      <c r="J76" s="28">
        <f>SUM(J68:J75)</f>
        <v>378</v>
      </c>
      <c r="K76" s="28">
        <f>SUM(K68:K75)</f>
        <v>431</v>
      </c>
      <c r="L76" s="28">
        <f t="shared" ref="L76:M76" si="14">SUM(L68:L75)</f>
        <v>394</v>
      </c>
      <c r="M76" s="28">
        <f t="shared" si="14"/>
        <v>437</v>
      </c>
      <c r="N76" s="118">
        <f t="shared" si="12"/>
        <v>4809</v>
      </c>
    </row>
    <row r="77" spans="1:19" x14ac:dyDescent="0.2">
      <c r="A77" s="69"/>
      <c r="B77" s="34"/>
      <c r="C77" s="34"/>
      <c r="D77" s="34"/>
      <c r="E77" s="34"/>
      <c r="F77" s="34"/>
      <c r="G77" s="34"/>
      <c r="H77" s="36"/>
      <c r="I77" s="34"/>
      <c r="J77" s="36"/>
      <c r="K77" s="33"/>
      <c r="L77" s="36"/>
      <c r="M77" s="36"/>
      <c r="N77" s="37"/>
    </row>
    <row r="78" spans="1:19" x14ac:dyDescent="0.2">
      <c r="A78" s="69"/>
      <c r="B78" s="34"/>
      <c r="C78" s="34"/>
      <c r="D78" s="34"/>
      <c r="E78" s="34"/>
      <c r="F78" s="34"/>
      <c r="G78" s="34"/>
      <c r="H78" s="36"/>
      <c r="I78" s="34"/>
      <c r="J78" s="36"/>
      <c r="K78" s="33"/>
      <c r="L78" s="36"/>
      <c r="M78" s="36"/>
      <c r="N78" s="37"/>
    </row>
    <row r="79" spans="1:19" x14ac:dyDescent="0.2">
      <c r="A79" s="69"/>
      <c r="B79" s="34"/>
      <c r="C79" s="34"/>
      <c r="D79" s="34"/>
      <c r="E79" s="34"/>
      <c r="F79" s="34"/>
      <c r="G79" s="34"/>
      <c r="H79" s="36"/>
      <c r="I79" s="34"/>
      <c r="J79" s="36"/>
      <c r="K79" s="33"/>
      <c r="L79" s="36"/>
      <c r="M79" s="36"/>
      <c r="N79" s="37"/>
    </row>
    <row r="80" spans="1:19" x14ac:dyDescent="0.2">
      <c r="A80" s="69"/>
      <c r="B80" s="34"/>
      <c r="C80" s="34"/>
      <c r="D80" s="34"/>
      <c r="E80" s="34"/>
      <c r="F80" s="34"/>
      <c r="G80" s="34"/>
      <c r="H80" s="36"/>
      <c r="I80" s="34"/>
      <c r="J80" s="36"/>
      <c r="K80" s="33"/>
      <c r="L80" s="36"/>
      <c r="M80" s="36"/>
      <c r="N80" s="37"/>
      <c r="R80" s="124"/>
      <c r="S80" s="124"/>
    </row>
    <row r="81" spans="1:20" x14ac:dyDescent="0.2">
      <c r="A81" s="69"/>
      <c r="B81" s="34"/>
      <c r="C81" s="34"/>
      <c r="D81" s="34"/>
      <c r="E81" s="34"/>
      <c r="F81" s="34"/>
      <c r="G81" s="34"/>
      <c r="H81" s="36"/>
      <c r="I81" s="34"/>
      <c r="J81" s="36"/>
      <c r="K81" s="33"/>
      <c r="L81" s="36"/>
      <c r="M81" s="36"/>
      <c r="N81" s="37"/>
      <c r="R81" s="124"/>
      <c r="S81" s="124"/>
    </row>
    <row r="82" spans="1:20" ht="15.75" thickBot="1" x14ac:dyDescent="0.25">
      <c r="A82" s="69"/>
      <c r="B82" s="34"/>
      <c r="C82" s="34"/>
      <c r="D82" s="34"/>
      <c r="E82" s="34"/>
      <c r="F82" s="34"/>
      <c r="G82" s="34"/>
      <c r="H82" s="36"/>
      <c r="I82" s="34"/>
      <c r="J82" s="36"/>
      <c r="K82" s="33"/>
      <c r="L82" s="36"/>
      <c r="M82" s="36"/>
      <c r="N82" s="37"/>
      <c r="R82" s="124"/>
      <c r="S82" s="124"/>
    </row>
    <row r="83" spans="1:20" ht="16.5" thickBot="1" x14ac:dyDescent="0.3">
      <c r="A83" s="13" t="s">
        <v>75</v>
      </c>
      <c r="B83" s="14" t="s">
        <v>4</v>
      </c>
      <c r="C83" s="14" t="s">
        <v>5</v>
      </c>
      <c r="D83" s="14" t="s">
        <v>6</v>
      </c>
      <c r="E83" s="14" t="s">
        <v>7</v>
      </c>
      <c r="F83" s="14" t="s">
        <v>8</v>
      </c>
      <c r="G83" s="14" t="s">
        <v>9</v>
      </c>
      <c r="H83" s="14" t="s">
        <v>10</v>
      </c>
      <c r="I83" s="14" t="s">
        <v>11</v>
      </c>
      <c r="J83" s="14" t="s">
        <v>12</v>
      </c>
      <c r="K83" s="14" t="s">
        <v>13</v>
      </c>
      <c r="L83" s="14" t="s">
        <v>14</v>
      </c>
      <c r="M83" s="14" t="s">
        <v>15</v>
      </c>
      <c r="N83" s="15" t="s">
        <v>16</v>
      </c>
      <c r="R83" s="124"/>
      <c r="S83" s="124"/>
    </row>
    <row r="84" spans="1:20" ht="15.75" x14ac:dyDescent="0.25">
      <c r="A84" s="16" t="s">
        <v>76</v>
      </c>
      <c r="B84" s="17">
        <v>2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71">
        <v>0</v>
      </c>
      <c r="L84" s="17">
        <v>2</v>
      </c>
      <c r="M84" s="17">
        <v>0</v>
      </c>
      <c r="N84" s="118">
        <f>SUM(B84:M84)</f>
        <v>4</v>
      </c>
      <c r="R84" s="124"/>
      <c r="S84" s="124"/>
      <c r="T84" s="124"/>
    </row>
    <row r="85" spans="1:20" ht="30.75" x14ac:dyDescent="0.25">
      <c r="A85" s="20" t="s">
        <v>77</v>
      </c>
      <c r="B85" s="21">
        <v>230</v>
      </c>
      <c r="C85" s="67">
        <v>219</v>
      </c>
      <c r="D85" s="21">
        <v>272</v>
      </c>
      <c r="E85" s="21">
        <v>110</v>
      </c>
      <c r="F85" s="21">
        <v>125</v>
      </c>
      <c r="G85" s="21">
        <v>134</v>
      </c>
      <c r="H85" s="21">
        <v>149</v>
      </c>
      <c r="I85" s="21">
        <v>140</v>
      </c>
      <c r="J85" s="21">
        <v>136</v>
      </c>
      <c r="K85" s="22">
        <v>162</v>
      </c>
      <c r="L85" s="21">
        <v>145</v>
      </c>
      <c r="M85" s="21">
        <v>154</v>
      </c>
      <c r="N85" s="118">
        <f t="shared" ref="N85:N101" si="15">SUM(B85:M85)</f>
        <v>1976</v>
      </c>
      <c r="R85" s="124"/>
      <c r="S85" s="124"/>
      <c r="T85" s="124"/>
    </row>
    <row r="86" spans="1:20" ht="30.75" x14ac:dyDescent="0.25">
      <c r="A86" s="20" t="s">
        <v>78</v>
      </c>
      <c r="B86" s="21">
        <v>0</v>
      </c>
      <c r="C86" s="21">
        <v>2</v>
      </c>
      <c r="D86" s="21">
        <v>2</v>
      </c>
      <c r="E86" s="21">
        <v>1</v>
      </c>
      <c r="F86" s="21">
        <v>1</v>
      </c>
      <c r="G86" s="21">
        <v>0</v>
      </c>
      <c r="H86" s="21">
        <v>1</v>
      </c>
      <c r="I86" s="21">
        <v>3</v>
      </c>
      <c r="J86" s="21">
        <v>1</v>
      </c>
      <c r="K86" s="22">
        <v>4</v>
      </c>
      <c r="L86" s="21">
        <v>1</v>
      </c>
      <c r="M86" s="21">
        <v>1</v>
      </c>
      <c r="N86" s="118">
        <f t="shared" si="15"/>
        <v>17</v>
      </c>
      <c r="R86" s="125"/>
      <c r="S86" s="124"/>
      <c r="T86" s="124"/>
    </row>
    <row r="87" spans="1:20" ht="30.75" x14ac:dyDescent="0.25">
      <c r="A87" s="97" t="s">
        <v>79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67">
        <v>0</v>
      </c>
      <c r="M87" s="21">
        <v>0</v>
      </c>
      <c r="N87" s="118">
        <f t="shared" si="15"/>
        <v>0</v>
      </c>
      <c r="R87" s="124"/>
      <c r="S87" s="124"/>
      <c r="T87" s="124"/>
    </row>
    <row r="88" spans="1:20" ht="30.75" x14ac:dyDescent="0.25">
      <c r="A88" s="20" t="s">
        <v>80</v>
      </c>
      <c r="B88" s="21">
        <v>0</v>
      </c>
      <c r="C88" s="21">
        <v>0</v>
      </c>
      <c r="D88" s="21">
        <v>0</v>
      </c>
      <c r="E88" s="67">
        <v>0</v>
      </c>
      <c r="F88" s="21">
        <v>0</v>
      </c>
      <c r="G88" s="21">
        <v>0</v>
      </c>
      <c r="H88" s="21">
        <v>0</v>
      </c>
      <c r="I88" s="21">
        <v>0</v>
      </c>
      <c r="J88" s="22">
        <v>0</v>
      </c>
      <c r="K88" s="22">
        <v>0</v>
      </c>
      <c r="L88" s="67">
        <v>0</v>
      </c>
      <c r="M88" s="21">
        <v>0</v>
      </c>
      <c r="N88" s="118">
        <f t="shared" si="15"/>
        <v>0</v>
      </c>
      <c r="R88" s="124"/>
      <c r="S88" s="124"/>
      <c r="T88" s="124"/>
    </row>
    <row r="89" spans="1:20" ht="30.75" x14ac:dyDescent="0.25">
      <c r="A89" s="20" t="s">
        <v>81</v>
      </c>
      <c r="B89" s="21">
        <v>23</v>
      </c>
      <c r="C89" s="21">
        <v>17</v>
      </c>
      <c r="D89" s="22">
        <v>36</v>
      </c>
      <c r="E89" s="67">
        <v>62</v>
      </c>
      <c r="F89" s="21">
        <v>31</v>
      </c>
      <c r="G89" s="21">
        <v>41</v>
      </c>
      <c r="H89" s="21">
        <v>54</v>
      </c>
      <c r="I89" s="22">
        <v>82</v>
      </c>
      <c r="J89" s="22">
        <v>66</v>
      </c>
      <c r="K89" s="22">
        <v>66</v>
      </c>
      <c r="L89" s="67">
        <v>54</v>
      </c>
      <c r="M89" s="21">
        <v>29</v>
      </c>
      <c r="N89" s="118">
        <f t="shared" si="15"/>
        <v>561</v>
      </c>
      <c r="R89" s="124"/>
      <c r="S89" s="124"/>
      <c r="T89" s="124"/>
    </row>
    <row r="90" spans="1:20" ht="30.75" x14ac:dyDescent="0.25">
      <c r="A90" s="20" t="s">
        <v>82</v>
      </c>
      <c r="B90" s="22">
        <v>137</v>
      </c>
      <c r="C90" s="67">
        <v>136</v>
      </c>
      <c r="D90" s="22">
        <v>57</v>
      </c>
      <c r="E90" s="67">
        <v>77</v>
      </c>
      <c r="F90" s="22">
        <v>128</v>
      </c>
      <c r="G90" s="22">
        <v>136</v>
      </c>
      <c r="H90" s="67">
        <v>90</v>
      </c>
      <c r="I90" s="67">
        <v>52</v>
      </c>
      <c r="J90" s="22">
        <v>80</v>
      </c>
      <c r="K90" s="22">
        <v>110</v>
      </c>
      <c r="L90" s="67">
        <v>108</v>
      </c>
      <c r="M90" s="22">
        <v>92</v>
      </c>
      <c r="N90" s="118">
        <f t="shared" si="15"/>
        <v>1203</v>
      </c>
      <c r="R90" s="124"/>
      <c r="S90" s="124"/>
      <c r="T90" s="124"/>
    </row>
    <row r="91" spans="1:20" ht="15.75" x14ac:dyDescent="0.25">
      <c r="A91" s="20" t="s">
        <v>97</v>
      </c>
      <c r="B91" s="22">
        <v>6</v>
      </c>
      <c r="C91" s="67">
        <v>6</v>
      </c>
      <c r="D91" s="22">
        <v>7</v>
      </c>
      <c r="E91" s="67">
        <v>5</v>
      </c>
      <c r="F91" s="22">
        <v>6</v>
      </c>
      <c r="G91" s="22">
        <v>7</v>
      </c>
      <c r="H91" s="67">
        <v>10</v>
      </c>
      <c r="I91" s="67">
        <v>10</v>
      </c>
      <c r="J91" s="71">
        <v>6</v>
      </c>
      <c r="K91" s="22">
        <v>4</v>
      </c>
      <c r="L91" s="67">
        <v>7</v>
      </c>
      <c r="M91" s="22">
        <v>6</v>
      </c>
      <c r="N91" s="118">
        <f t="shared" si="15"/>
        <v>80</v>
      </c>
      <c r="R91" s="124"/>
      <c r="S91" s="124"/>
      <c r="T91" s="124"/>
    </row>
    <row r="92" spans="1:20" ht="30.75" x14ac:dyDescent="0.25">
      <c r="A92" s="20" t="s">
        <v>98</v>
      </c>
      <c r="B92" s="22">
        <v>6</v>
      </c>
      <c r="C92" s="67">
        <v>3</v>
      </c>
      <c r="D92" s="22">
        <v>2</v>
      </c>
      <c r="E92" s="67">
        <v>4</v>
      </c>
      <c r="F92" s="22">
        <v>6</v>
      </c>
      <c r="G92" s="22">
        <v>7</v>
      </c>
      <c r="H92" s="67">
        <v>7</v>
      </c>
      <c r="I92" s="67">
        <v>5</v>
      </c>
      <c r="J92" s="22">
        <v>2</v>
      </c>
      <c r="K92" s="22">
        <v>6</v>
      </c>
      <c r="L92" s="67">
        <v>5</v>
      </c>
      <c r="M92" s="22">
        <v>0</v>
      </c>
      <c r="N92" s="118">
        <f t="shared" si="15"/>
        <v>53</v>
      </c>
      <c r="R92" s="124"/>
      <c r="S92" s="124"/>
      <c r="T92" s="124"/>
    </row>
    <row r="93" spans="1:20" ht="15.75" x14ac:dyDescent="0.25">
      <c r="A93" s="20" t="s">
        <v>83</v>
      </c>
      <c r="B93" s="22">
        <v>0</v>
      </c>
      <c r="C93" s="67">
        <v>0</v>
      </c>
      <c r="D93" s="22">
        <v>0</v>
      </c>
      <c r="E93" s="67">
        <v>0</v>
      </c>
      <c r="F93" s="21">
        <v>0</v>
      </c>
      <c r="G93" s="21">
        <v>0</v>
      </c>
      <c r="H93" s="67">
        <v>1</v>
      </c>
      <c r="I93" s="22">
        <v>0</v>
      </c>
      <c r="J93" s="22">
        <v>0</v>
      </c>
      <c r="K93" s="22">
        <v>5</v>
      </c>
      <c r="L93" s="67">
        <v>0</v>
      </c>
      <c r="M93" s="21">
        <v>0</v>
      </c>
      <c r="N93" s="118">
        <f t="shared" si="15"/>
        <v>6</v>
      </c>
      <c r="T93" s="124"/>
    </row>
    <row r="94" spans="1:20" ht="15.75" x14ac:dyDescent="0.25">
      <c r="A94" s="20" t="s">
        <v>84</v>
      </c>
      <c r="B94" s="22">
        <v>11</v>
      </c>
      <c r="C94" s="21">
        <v>5</v>
      </c>
      <c r="D94" s="22">
        <v>9</v>
      </c>
      <c r="E94" s="67">
        <v>13</v>
      </c>
      <c r="F94" s="21">
        <v>10</v>
      </c>
      <c r="G94" s="21">
        <v>10</v>
      </c>
      <c r="H94" s="67">
        <v>5</v>
      </c>
      <c r="I94" s="22">
        <v>7</v>
      </c>
      <c r="J94" s="22">
        <v>9</v>
      </c>
      <c r="K94" s="22">
        <v>11</v>
      </c>
      <c r="L94" s="67">
        <v>19</v>
      </c>
      <c r="M94" s="21">
        <v>12</v>
      </c>
      <c r="N94" s="118">
        <f t="shared" si="15"/>
        <v>121</v>
      </c>
      <c r="T94" s="124"/>
    </row>
    <row r="95" spans="1:20" ht="15.75" x14ac:dyDescent="0.25">
      <c r="A95" s="20" t="s">
        <v>85</v>
      </c>
      <c r="B95" s="22">
        <v>0</v>
      </c>
      <c r="C95" s="67">
        <v>0</v>
      </c>
      <c r="D95" s="22">
        <v>0</v>
      </c>
      <c r="E95" s="67">
        <v>0</v>
      </c>
      <c r="F95" s="22">
        <v>0</v>
      </c>
      <c r="G95" s="22">
        <v>0</v>
      </c>
      <c r="H95" s="67">
        <v>1</v>
      </c>
      <c r="I95" s="67">
        <v>0</v>
      </c>
      <c r="J95" s="22">
        <v>0</v>
      </c>
      <c r="K95" s="22">
        <v>3</v>
      </c>
      <c r="L95" s="67">
        <v>0</v>
      </c>
      <c r="M95" s="22">
        <v>0</v>
      </c>
      <c r="N95" s="118">
        <f t="shared" si="15"/>
        <v>4</v>
      </c>
      <c r="T95" s="124"/>
    </row>
    <row r="96" spans="1:20" ht="30.75" x14ac:dyDescent="0.25">
      <c r="A96" s="20" t="s">
        <v>86</v>
      </c>
      <c r="B96" s="22">
        <v>0</v>
      </c>
      <c r="C96" s="67">
        <v>0</v>
      </c>
      <c r="D96" s="22">
        <v>0</v>
      </c>
      <c r="E96" s="67">
        <v>4</v>
      </c>
      <c r="F96" s="22">
        <v>0</v>
      </c>
      <c r="G96" s="22">
        <v>0</v>
      </c>
      <c r="H96" s="67">
        <v>0</v>
      </c>
      <c r="I96" s="67">
        <v>0</v>
      </c>
      <c r="J96" s="22">
        <v>1</v>
      </c>
      <c r="K96" s="22">
        <v>2</v>
      </c>
      <c r="L96" s="67">
        <v>0</v>
      </c>
      <c r="M96" s="22">
        <v>0</v>
      </c>
      <c r="N96" s="118">
        <f t="shared" si="15"/>
        <v>7</v>
      </c>
      <c r="T96" s="124"/>
    </row>
    <row r="97" spans="1:20" ht="15.75" x14ac:dyDescent="0.25">
      <c r="A97" s="20" t="s">
        <v>87</v>
      </c>
      <c r="B97" s="22">
        <v>5</v>
      </c>
      <c r="C97" s="21">
        <v>0</v>
      </c>
      <c r="D97" s="21">
        <v>3</v>
      </c>
      <c r="E97" s="67">
        <v>3</v>
      </c>
      <c r="F97" s="21">
        <v>1</v>
      </c>
      <c r="G97" s="21">
        <v>0</v>
      </c>
      <c r="H97" s="67">
        <v>2</v>
      </c>
      <c r="I97" s="21">
        <v>6</v>
      </c>
      <c r="J97" s="22">
        <v>2</v>
      </c>
      <c r="K97" s="22">
        <v>1</v>
      </c>
      <c r="L97" s="67">
        <v>1</v>
      </c>
      <c r="M97" s="21">
        <v>2</v>
      </c>
      <c r="N97" s="118">
        <f t="shared" si="15"/>
        <v>26</v>
      </c>
      <c r="T97" s="124"/>
    </row>
    <row r="98" spans="1:20" ht="15.75" x14ac:dyDescent="0.25">
      <c r="A98" s="20" t="s">
        <v>102</v>
      </c>
      <c r="B98" s="22">
        <v>13</v>
      </c>
      <c r="C98" s="21">
        <v>8</v>
      </c>
      <c r="D98" s="21">
        <v>6</v>
      </c>
      <c r="E98" s="67">
        <v>15</v>
      </c>
      <c r="F98" s="21">
        <v>11</v>
      </c>
      <c r="G98" s="21">
        <v>14</v>
      </c>
      <c r="H98" s="67">
        <v>19</v>
      </c>
      <c r="I98" s="21">
        <v>14</v>
      </c>
      <c r="J98" s="22">
        <v>12</v>
      </c>
      <c r="K98" s="67">
        <v>16</v>
      </c>
      <c r="L98" s="67">
        <v>12</v>
      </c>
      <c r="M98" s="21">
        <v>14</v>
      </c>
      <c r="N98" s="118">
        <f t="shared" si="15"/>
        <v>154</v>
      </c>
      <c r="T98" s="124"/>
    </row>
    <row r="99" spans="1:20" ht="30.75" x14ac:dyDescent="0.25">
      <c r="A99" s="20" t="s">
        <v>103</v>
      </c>
      <c r="B99" s="22">
        <v>196</v>
      </c>
      <c r="C99" s="21">
        <v>234</v>
      </c>
      <c r="D99" s="22">
        <v>229</v>
      </c>
      <c r="E99" s="67">
        <v>226</v>
      </c>
      <c r="F99" s="21">
        <v>379</v>
      </c>
      <c r="G99" s="21">
        <v>216</v>
      </c>
      <c r="H99" s="67">
        <v>202</v>
      </c>
      <c r="I99" s="21">
        <v>225</v>
      </c>
      <c r="J99" s="22">
        <v>286</v>
      </c>
      <c r="K99" s="67">
        <v>249</v>
      </c>
      <c r="L99" s="67">
        <v>188</v>
      </c>
      <c r="M99" s="21">
        <v>105</v>
      </c>
      <c r="N99" s="118">
        <f t="shared" si="15"/>
        <v>2735</v>
      </c>
      <c r="T99" s="124"/>
    </row>
    <row r="100" spans="1:20" ht="16.5" thickBot="1" x14ac:dyDescent="0.3">
      <c r="A100" s="23" t="s">
        <v>104</v>
      </c>
      <c r="B100" s="58">
        <v>58</v>
      </c>
      <c r="C100" s="51">
        <v>84</v>
      </c>
      <c r="D100" s="58">
        <v>79</v>
      </c>
      <c r="E100" s="96">
        <v>20</v>
      </c>
      <c r="F100" s="51">
        <v>55</v>
      </c>
      <c r="G100" s="51">
        <v>33</v>
      </c>
      <c r="H100" s="96">
        <v>132</v>
      </c>
      <c r="I100" s="51">
        <v>45</v>
      </c>
      <c r="J100" s="58">
        <v>20</v>
      </c>
      <c r="K100" s="96">
        <v>0</v>
      </c>
      <c r="L100" s="96">
        <v>45</v>
      </c>
      <c r="M100" s="51">
        <v>26</v>
      </c>
      <c r="N100" s="118">
        <f t="shared" si="15"/>
        <v>597</v>
      </c>
    </row>
    <row r="101" spans="1:20" ht="16.5" thickBot="1" x14ac:dyDescent="0.3">
      <c r="A101" s="13" t="s">
        <v>89</v>
      </c>
      <c r="B101" s="28">
        <f t="shared" ref="B101:H101" si="16">SUM(B84:B100)</f>
        <v>687</v>
      </c>
      <c r="C101" s="28">
        <f t="shared" si="16"/>
        <v>714</v>
      </c>
      <c r="D101" s="28">
        <f t="shared" si="16"/>
        <v>702</v>
      </c>
      <c r="E101" s="28">
        <f t="shared" si="16"/>
        <v>540</v>
      </c>
      <c r="F101" s="28">
        <f t="shared" si="16"/>
        <v>753</v>
      </c>
      <c r="G101" s="28">
        <f t="shared" si="16"/>
        <v>598</v>
      </c>
      <c r="H101" s="28">
        <f t="shared" si="16"/>
        <v>673</v>
      </c>
      <c r="I101" s="28">
        <f>SUM(I84:I100)</f>
        <v>589</v>
      </c>
      <c r="J101" s="28">
        <f>SUM(J84:J100)</f>
        <v>621</v>
      </c>
      <c r="K101" s="28">
        <f>SUM(K84:K100)</f>
        <v>639</v>
      </c>
      <c r="L101" s="28">
        <f>SUM(L84:L100)</f>
        <v>587</v>
      </c>
      <c r="M101" s="28">
        <f>SUM(M84:M100)</f>
        <v>441</v>
      </c>
      <c r="N101" s="118">
        <f t="shared" si="15"/>
        <v>7544</v>
      </c>
    </row>
    <row r="102" spans="1:20" ht="15.75" thickBot="1" x14ac:dyDescent="0.25">
      <c r="A102" s="69"/>
      <c r="B102" s="34"/>
      <c r="C102" s="34"/>
      <c r="D102" s="34"/>
      <c r="E102" s="34"/>
      <c r="F102" s="34"/>
      <c r="G102" s="34"/>
      <c r="H102" s="36"/>
      <c r="I102" s="34"/>
      <c r="J102" s="36"/>
      <c r="K102" s="33"/>
      <c r="L102" s="36"/>
      <c r="M102" s="36"/>
      <c r="N102" s="37"/>
    </row>
    <row r="103" spans="1:20" ht="16.5" thickBot="1" x14ac:dyDescent="0.3">
      <c r="A103" s="13" t="s">
        <v>90</v>
      </c>
      <c r="B103" s="14" t="s">
        <v>26</v>
      </c>
      <c r="C103" s="14" t="s">
        <v>5</v>
      </c>
      <c r="D103" s="14" t="s">
        <v>27</v>
      </c>
      <c r="E103" s="14" t="s">
        <v>7</v>
      </c>
      <c r="F103" s="14" t="s">
        <v>91</v>
      </c>
      <c r="G103" s="14" t="s">
        <v>9</v>
      </c>
      <c r="H103" s="14" t="s">
        <v>10</v>
      </c>
      <c r="I103" s="14" t="s">
        <v>11</v>
      </c>
      <c r="J103" s="14" t="s">
        <v>12</v>
      </c>
      <c r="K103" s="65" t="s">
        <v>13</v>
      </c>
      <c r="L103" s="14" t="s">
        <v>14</v>
      </c>
      <c r="M103" s="14" t="s">
        <v>15</v>
      </c>
      <c r="N103" s="15" t="s">
        <v>16</v>
      </c>
    </row>
    <row r="104" spans="1:20" x14ac:dyDescent="0.2">
      <c r="A104" s="16" t="s">
        <v>92</v>
      </c>
      <c r="B104" s="98">
        <v>0</v>
      </c>
      <c r="C104" s="98">
        <v>0</v>
      </c>
      <c r="D104" s="98"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</row>
    <row r="105" spans="1:20" ht="15.75" thickBot="1" x14ac:dyDescent="0.25">
      <c r="A105" s="23" t="s">
        <v>93</v>
      </c>
      <c r="B105" s="100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98">
        <v>0</v>
      </c>
      <c r="M105" s="98">
        <v>0</v>
      </c>
      <c r="N105" s="100">
        <v>0</v>
      </c>
    </row>
    <row r="106" spans="1:20" ht="15.75" thickBot="1" x14ac:dyDescent="0.25">
      <c r="A106" s="101" t="s">
        <v>94</v>
      </c>
      <c r="B106" s="102">
        <v>0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98">
        <v>0</v>
      </c>
      <c r="M106" s="98">
        <v>0</v>
      </c>
      <c r="N106" s="103">
        <v>0</v>
      </c>
    </row>
  </sheetData>
  <mergeCells count="4">
    <mergeCell ref="A1:A3"/>
    <mergeCell ref="B1:N1"/>
    <mergeCell ref="B2:N2"/>
    <mergeCell ref="B3:N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7169" r:id="rId3">
          <objectPr defaultSize="0" autoPict="0" r:id="rId4">
            <anchor moveWithCells="1" sizeWithCells="1">
              <from>
                <xdr:col>1</xdr:col>
                <xdr:colOff>1362075</xdr:colOff>
                <xdr:row>0</xdr:row>
                <xdr:rowOff>0</xdr:rowOff>
              </from>
              <to>
                <xdr:col>1</xdr:col>
                <xdr:colOff>2095500</xdr:colOff>
                <xdr:row>3</xdr:row>
                <xdr:rowOff>133350</xdr:rowOff>
              </to>
            </anchor>
          </objectPr>
        </oleObject>
      </mc:Choice>
      <mc:Fallback>
        <oleObject shapeId="7169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8"/>
  <sheetViews>
    <sheetView tabSelected="1" zoomScaleNormal="100" workbookViewId="0">
      <selection activeCell="Q9" sqref="Q9"/>
    </sheetView>
  </sheetViews>
  <sheetFormatPr baseColWidth="10" defaultRowHeight="15" x14ac:dyDescent="0.2"/>
  <cols>
    <col min="1" max="1" width="41.5703125" style="117" customWidth="1"/>
    <col min="2" max="13" width="6.7109375" style="117" customWidth="1"/>
    <col min="14" max="14" width="10.7109375" style="117" customWidth="1"/>
    <col min="15" max="16" width="11.42578125" style="117"/>
    <col min="17" max="17" width="10" style="117" customWidth="1"/>
    <col min="18" max="18" width="22.42578125" style="117" customWidth="1"/>
    <col min="19" max="21" width="2" style="117" customWidth="1"/>
    <col min="22" max="26" width="3" style="117" customWidth="1"/>
    <col min="27" max="30" width="4" style="117" customWidth="1"/>
    <col min="31" max="31" width="12.5703125" style="117" bestFit="1" customWidth="1"/>
    <col min="32" max="256" width="11.42578125" style="117"/>
    <col min="257" max="257" width="48" style="117" bestFit="1" customWidth="1"/>
    <col min="258" max="269" width="6.7109375" style="117" customWidth="1"/>
    <col min="270" max="270" width="10.5703125" style="117" customWidth="1"/>
    <col min="271" max="273" width="11.42578125" style="117"/>
    <col min="274" max="274" width="19.85546875" style="117" bestFit="1" customWidth="1"/>
    <col min="275" max="512" width="11.42578125" style="117"/>
    <col min="513" max="513" width="48" style="117" bestFit="1" customWidth="1"/>
    <col min="514" max="525" width="6.7109375" style="117" customWidth="1"/>
    <col min="526" max="526" width="10.5703125" style="117" customWidth="1"/>
    <col min="527" max="529" width="11.42578125" style="117"/>
    <col min="530" max="530" width="19.85546875" style="117" bestFit="1" customWidth="1"/>
    <col min="531" max="768" width="11.42578125" style="117"/>
    <col min="769" max="769" width="48" style="117" bestFit="1" customWidth="1"/>
    <col min="770" max="781" width="6.7109375" style="117" customWidth="1"/>
    <col min="782" max="782" width="10.5703125" style="117" customWidth="1"/>
    <col min="783" max="785" width="11.42578125" style="117"/>
    <col min="786" max="786" width="19.85546875" style="117" bestFit="1" customWidth="1"/>
    <col min="787" max="1024" width="11.42578125" style="117"/>
    <col min="1025" max="1025" width="48" style="117" bestFit="1" customWidth="1"/>
    <col min="1026" max="1037" width="6.7109375" style="117" customWidth="1"/>
    <col min="1038" max="1038" width="10.5703125" style="117" customWidth="1"/>
    <col min="1039" max="1041" width="11.42578125" style="117"/>
    <col min="1042" max="1042" width="19.85546875" style="117" bestFit="1" customWidth="1"/>
    <col min="1043" max="1280" width="11.42578125" style="117"/>
    <col min="1281" max="1281" width="48" style="117" bestFit="1" customWidth="1"/>
    <col min="1282" max="1293" width="6.7109375" style="117" customWidth="1"/>
    <col min="1294" max="1294" width="10.5703125" style="117" customWidth="1"/>
    <col min="1295" max="1297" width="11.42578125" style="117"/>
    <col min="1298" max="1298" width="19.85546875" style="117" bestFit="1" customWidth="1"/>
    <col min="1299" max="1536" width="11.42578125" style="117"/>
    <col min="1537" max="1537" width="48" style="117" bestFit="1" customWidth="1"/>
    <col min="1538" max="1549" width="6.7109375" style="117" customWidth="1"/>
    <col min="1550" max="1550" width="10.5703125" style="117" customWidth="1"/>
    <col min="1551" max="1553" width="11.42578125" style="117"/>
    <col min="1554" max="1554" width="19.85546875" style="117" bestFit="1" customWidth="1"/>
    <col min="1555" max="1792" width="11.42578125" style="117"/>
    <col min="1793" max="1793" width="48" style="117" bestFit="1" customWidth="1"/>
    <col min="1794" max="1805" width="6.7109375" style="117" customWidth="1"/>
    <col min="1806" max="1806" width="10.5703125" style="117" customWidth="1"/>
    <col min="1807" max="1809" width="11.42578125" style="117"/>
    <col min="1810" max="1810" width="19.85546875" style="117" bestFit="1" customWidth="1"/>
    <col min="1811" max="2048" width="11.42578125" style="117"/>
    <col min="2049" max="2049" width="48" style="117" bestFit="1" customWidth="1"/>
    <col min="2050" max="2061" width="6.7109375" style="117" customWidth="1"/>
    <col min="2062" max="2062" width="10.5703125" style="117" customWidth="1"/>
    <col min="2063" max="2065" width="11.42578125" style="117"/>
    <col min="2066" max="2066" width="19.85546875" style="117" bestFit="1" customWidth="1"/>
    <col min="2067" max="2304" width="11.42578125" style="117"/>
    <col min="2305" max="2305" width="48" style="117" bestFit="1" customWidth="1"/>
    <col min="2306" max="2317" width="6.7109375" style="117" customWidth="1"/>
    <col min="2318" max="2318" width="10.5703125" style="117" customWidth="1"/>
    <col min="2319" max="2321" width="11.42578125" style="117"/>
    <col min="2322" max="2322" width="19.85546875" style="117" bestFit="1" customWidth="1"/>
    <col min="2323" max="2560" width="11.42578125" style="117"/>
    <col min="2561" max="2561" width="48" style="117" bestFit="1" customWidth="1"/>
    <col min="2562" max="2573" width="6.7109375" style="117" customWidth="1"/>
    <col min="2574" max="2574" width="10.5703125" style="117" customWidth="1"/>
    <col min="2575" max="2577" width="11.42578125" style="117"/>
    <col min="2578" max="2578" width="19.85546875" style="117" bestFit="1" customWidth="1"/>
    <col min="2579" max="2816" width="11.42578125" style="117"/>
    <col min="2817" max="2817" width="48" style="117" bestFit="1" customWidth="1"/>
    <col min="2818" max="2829" width="6.7109375" style="117" customWidth="1"/>
    <col min="2830" max="2830" width="10.5703125" style="117" customWidth="1"/>
    <col min="2831" max="2833" width="11.42578125" style="117"/>
    <col min="2834" max="2834" width="19.85546875" style="117" bestFit="1" customWidth="1"/>
    <col min="2835" max="3072" width="11.42578125" style="117"/>
    <col min="3073" max="3073" width="48" style="117" bestFit="1" customWidth="1"/>
    <col min="3074" max="3085" width="6.7109375" style="117" customWidth="1"/>
    <col min="3086" max="3086" width="10.5703125" style="117" customWidth="1"/>
    <col min="3087" max="3089" width="11.42578125" style="117"/>
    <col min="3090" max="3090" width="19.85546875" style="117" bestFit="1" customWidth="1"/>
    <col min="3091" max="3328" width="11.42578125" style="117"/>
    <col min="3329" max="3329" width="48" style="117" bestFit="1" customWidth="1"/>
    <col min="3330" max="3341" width="6.7109375" style="117" customWidth="1"/>
    <col min="3342" max="3342" width="10.5703125" style="117" customWidth="1"/>
    <col min="3343" max="3345" width="11.42578125" style="117"/>
    <col min="3346" max="3346" width="19.85546875" style="117" bestFit="1" customWidth="1"/>
    <col min="3347" max="3584" width="11.42578125" style="117"/>
    <col min="3585" max="3585" width="48" style="117" bestFit="1" customWidth="1"/>
    <col min="3586" max="3597" width="6.7109375" style="117" customWidth="1"/>
    <col min="3598" max="3598" width="10.5703125" style="117" customWidth="1"/>
    <col min="3599" max="3601" width="11.42578125" style="117"/>
    <col min="3602" max="3602" width="19.85546875" style="117" bestFit="1" customWidth="1"/>
    <col min="3603" max="3840" width="11.42578125" style="117"/>
    <col min="3841" max="3841" width="48" style="117" bestFit="1" customWidth="1"/>
    <col min="3842" max="3853" width="6.7109375" style="117" customWidth="1"/>
    <col min="3854" max="3854" width="10.5703125" style="117" customWidth="1"/>
    <col min="3855" max="3857" width="11.42578125" style="117"/>
    <col min="3858" max="3858" width="19.85546875" style="117" bestFit="1" customWidth="1"/>
    <col min="3859" max="4096" width="11.42578125" style="117"/>
    <col min="4097" max="4097" width="48" style="117" bestFit="1" customWidth="1"/>
    <col min="4098" max="4109" width="6.7109375" style="117" customWidth="1"/>
    <col min="4110" max="4110" width="10.5703125" style="117" customWidth="1"/>
    <col min="4111" max="4113" width="11.42578125" style="117"/>
    <col min="4114" max="4114" width="19.85546875" style="117" bestFit="1" customWidth="1"/>
    <col min="4115" max="4352" width="11.42578125" style="117"/>
    <col min="4353" max="4353" width="48" style="117" bestFit="1" customWidth="1"/>
    <col min="4354" max="4365" width="6.7109375" style="117" customWidth="1"/>
    <col min="4366" max="4366" width="10.5703125" style="117" customWidth="1"/>
    <col min="4367" max="4369" width="11.42578125" style="117"/>
    <col min="4370" max="4370" width="19.85546875" style="117" bestFit="1" customWidth="1"/>
    <col min="4371" max="4608" width="11.42578125" style="117"/>
    <col min="4609" max="4609" width="48" style="117" bestFit="1" customWidth="1"/>
    <col min="4610" max="4621" width="6.7109375" style="117" customWidth="1"/>
    <col min="4622" max="4622" width="10.5703125" style="117" customWidth="1"/>
    <col min="4623" max="4625" width="11.42578125" style="117"/>
    <col min="4626" max="4626" width="19.85546875" style="117" bestFit="1" customWidth="1"/>
    <col min="4627" max="4864" width="11.42578125" style="117"/>
    <col min="4865" max="4865" width="48" style="117" bestFit="1" customWidth="1"/>
    <col min="4866" max="4877" width="6.7109375" style="117" customWidth="1"/>
    <col min="4878" max="4878" width="10.5703125" style="117" customWidth="1"/>
    <col min="4879" max="4881" width="11.42578125" style="117"/>
    <col min="4882" max="4882" width="19.85546875" style="117" bestFit="1" customWidth="1"/>
    <col min="4883" max="5120" width="11.42578125" style="117"/>
    <col min="5121" max="5121" width="48" style="117" bestFit="1" customWidth="1"/>
    <col min="5122" max="5133" width="6.7109375" style="117" customWidth="1"/>
    <col min="5134" max="5134" width="10.5703125" style="117" customWidth="1"/>
    <col min="5135" max="5137" width="11.42578125" style="117"/>
    <col min="5138" max="5138" width="19.85546875" style="117" bestFit="1" customWidth="1"/>
    <col min="5139" max="5376" width="11.42578125" style="117"/>
    <col min="5377" max="5377" width="48" style="117" bestFit="1" customWidth="1"/>
    <col min="5378" max="5389" width="6.7109375" style="117" customWidth="1"/>
    <col min="5390" max="5390" width="10.5703125" style="117" customWidth="1"/>
    <col min="5391" max="5393" width="11.42578125" style="117"/>
    <col min="5394" max="5394" width="19.85546875" style="117" bestFit="1" customWidth="1"/>
    <col min="5395" max="5632" width="11.42578125" style="117"/>
    <col min="5633" max="5633" width="48" style="117" bestFit="1" customWidth="1"/>
    <col min="5634" max="5645" width="6.7109375" style="117" customWidth="1"/>
    <col min="5646" max="5646" width="10.5703125" style="117" customWidth="1"/>
    <col min="5647" max="5649" width="11.42578125" style="117"/>
    <col min="5650" max="5650" width="19.85546875" style="117" bestFit="1" customWidth="1"/>
    <col min="5651" max="5888" width="11.42578125" style="117"/>
    <col min="5889" max="5889" width="48" style="117" bestFit="1" customWidth="1"/>
    <col min="5890" max="5901" width="6.7109375" style="117" customWidth="1"/>
    <col min="5902" max="5902" width="10.5703125" style="117" customWidth="1"/>
    <col min="5903" max="5905" width="11.42578125" style="117"/>
    <col min="5906" max="5906" width="19.85546875" style="117" bestFit="1" customWidth="1"/>
    <col min="5907" max="6144" width="11.42578125" style="117"/>
    <col min="6145" max="6145" width="48" style="117" bestFit="1" customWidth="1"/>
    <col min="6146" max="6157" width="6.7109375" style="117" customWidth="1"/>
    <col min="6158" max="6158" width="10.5703125" style="117" customWidth="1"/>
    <col min="6159" max="6161" width="11.42578125" style="117"/>
    <col min="6162" max="6162" width="19.85546875" style="117" bestFit="1" customWidth="1"/>
    <col min="6163" max="6400" width="11.42578125" style="117"/>
    <col min="6401" max="6401" width="48" style="117" bestFit="1" customWidth="1"/>
    <col min="6402" max="6413" width="6.7109375" style="117" customWidth="1"/>
    <col min="6414" max="6414" width="10.5703125" style="117" customWidth="1"/>
    <col min="6415" max="6417" width="11.42578125" style="117"/>
    <col min="6418" max="6418" width="19.85546875" style="117" bestFit="1" customWidth="1"/>
    <col min="6419" max="6656" width="11.42578125" style="117"/>
    <col min="6657" max="6657" width="48" style="117" bestFit="1" customWidth="1"/>
    <col min="6658" max="6669" width="6.7109375" style="117" customWidth="1"/>
    <col min="6670" max="6670" width="10.5703125" style="117" customWidth="1"/>
    <col min="6671" max="6673" width="11.42578125" style="117"/>
    <col min="6674" max="6674" width="19.85546875" style="117" bestFit="1" customWidth="1"/>
    <col min="6675" max="6912" width="11.42578125" style="117"/>
    <col min="6913" max="6913" width="48" style="117" bestFit="1" customWidth="1"/>
    <col min="6914" max="6925" width="6.7109375" style="117" customWidth="1"/>
    <col min="6926" max="6926" width="10.5703125" style="117" customWidth="1"/>
    <col min="6927" max="6929" width="11.42578125" style="117"/>
    <col min="6930" max="6930" width="19.85546875" style="117" bestFit="1" customWidth="1"/>
    <col min="6931" max="7168" width="11.42578125" style="117"/>
    <col min="7169" max="7169" width="48" style="117" bestFit="1" customWidth="1"/>
    <col min="7170" max="7181" width="6.7109375" style="117" customWidth="1"/>
    <col min="7182" max="7182" width="10.5703125" style="117" customWidth="1"/>
    <col min="7183" max="7185" width="11.42578125" style="117"/>
    <col min="7186" max="7186" width="19.85546875" style="117" bestFit="1" customWidth="1"/>
    <col min="7187" max="7424" width="11.42578125" style="117"/>
    <col min="7425" max="7425" width="48" style="117" bestFit="1" customWidth="1"/>
    <col min="7426" max="7437" width="6.7109375" style="117" customWidth="1"/>
    <col min="7438" max="7438" width="10.5703125" style="117" customWidth="1"/>
    <col min="7439" max="7441" width="11.42578125" style="117"/>
    <col min="7442" max="7442" width="19.85546875" style="117" bestFit="1" customWidth="1"/>
    <col min="7443" max="7680" width="11.42578125" style="117"/>
    <col min="7681" max="7681" width="48" style="117" bestFit="1" customWidth="1"/>
    <col min="7682" max="7693" width="6.7109375" style="117" customWidth="1"/>
    <col min="7694" max="7694" width="10.5703125" style="117" customWidth="1"/>
    <col min="7695" max="7697" width="11.42578125" style="117"/>
    <col min="7698" max="7698" width="19.85546875" style="117" bestFit="1" customWidth="1"/>
    <col min="7699" max="7936" width="11.42578125" style="117"/>
    <col min="7937" max="7937" width="48" style="117" bestFit="1" customWidth="1"/>
    <col min="7938" max="7949" width="6.7109375" style="117" customWidth="1"/>
    <col min="7950" max="7950" width="10.5703125" style="117" customWidth="1"/>
    <col min="7951" max="7953" width="11.42578125" style="117"/>
    <col min="7954" max="7954" width="19.85546875" style="117" bestFit="1" customWidth="1"/>
    <col min="7955" max="8192" width="11.42578125" style="117"/>
    <col min="8193" max="8193" width="48" style="117" bestFit="1" customWidth="1"/>
    <col min="8194" max="8205" width="6.7109375" style="117" customWidth="1"/>
    <col min="8206" max="8206" width="10.5703125" style="117" customWidth="1"/>
    <col min="8207" max="8209" width="11.42578125" style="117"/>
    <col min="8210" max="8210" width="19.85546875" style="117" bestFit="1" customWidth="1"/>
    <col min="8211" max="8448" width="11.42578125" style="117"/>
    <col min="8449" max="8449" width="48" style="117" bestFit="1" customWidth="1"/>
    <col min="8450" max="8461" width="6.7109375" style="117" customWidth="1"/>
    <col min="8462" max="8462" width="10.5703125" style="117" customWidth="1"/>
    <col min="8463" max="8465" width="11.42578125" style="117"/>
    <col min="8466" max="8466" width="19.85546875" style="117" bestFit="1" customWidth="1"/>
    <col min="8467" max="8704" width="11.42578125" style="117"/>
    <col min="8705" max="8705" width="48" style="117" bestFit="1" customWidth="1"/>
    <col min="8706" max="8717" width="6.7109375" style="117" customWidth="1"/>
    <col min="8718" max="8718" width="10.5703125" style="117" customWidth="1"/>
    <col min="8719" max="8721" width="11.42578125" style="117"/>
    <col min="8722" max="8722" width="19.85546875" style="117" bestFit="1" customWidth="1"/>
    <col min="8723" max="8960" width="11.42578125" style="117"/>
    <col min="8961" max="8961" width="48" style="117" bestFit="1" customWidth="1"/>
    <col min="8962" max="8973" width="6.7109375" style="117" customWidth="1"/>
    <col min="8974" max="8974" width="10.5703125" style="117" customWidth="1"/>
    <col min="8975" max="8977" width="11.42578125" style="117"/>
    <col min="8978" max="8978" width="19.85546875" style="117" bestFit="1" customWidth="1"/>
    <col min="8979" max="9216" width="11.42578125" style="117"/>
    <col min="9217" max="9217" width="48" style="117" bestFit="1" customWidth="1"/>
    <col min="9218" max="9229" width="6.7109375" style="117" customWidth="1"/>
    <col min="9230" max="9230" width="10.5703125" style="117" customWidth="1"/>
    <col min="9231" max="9233" width="11.42578125" style="117"/>
    <col min="9234" max="9234" width="19.85546875" style="117" bestFit="1" customWidth="1"/>
    <col min="9235" max="9472" width="11.42578125" style="117"/>
    <col min="9473" max="9473" width="48" style="117" bestFit="1" customWidth="1"/>
    <col min="9474" max="9485" width="6.7109375" style="117" customWidth="1"/>
    <col min="9486" max="9486" width="10.5703125" style="117" customWidth="1"/>
    <col min="9487" max="9489" width="11.42578125" style="117"/>
    <col min="9490" max="9490" width="19.85546875" style="117" bestFit="1" customWidth="1"/>
    <col min="9491" max="9728" width="11.42578125" style="117"/>
    <col min="9729" max="9729" width="48" style="117" bestFit="1" customWidth="1"/>
    <col min="9730" max="9741" width="6.7109375" style="117" customWidth="1"/>
    <col min="9742" max="9742" width="10.5703125" style="117" customWidth="1"/>
    <col min="9743" max="9745" width="11.42578125" style="117"/>
    <col min="9746" max="9746" width="19.85546875" style="117" bestFit="1" customWidth="1"/>
    <col min="9747" max="9984" width="11.42578125" style="117"/>
    <col min="9985" max="9985" width="48" style="117" bestFit="1" customWidth="1"/>
    <col min="9986" max="9997" width="6.7109375" style="117" customWidth="1"/>
    <col min="9998" max="9998" width="10.5703125" style="117" customWidth="1"/>
    <col min="9999" max="10001" width="11.42578125" style="117"/>
    <col min="10002" max="10002" width="19.85546875" style="117" bestFit="1" customWidth="1"/>
    <col min="10003" max="10240" width="11.42578125" style="117"/>
    <col min="10241" max="10241" width="48" style="117" bestFit="1" customWidth="1"/>
    <col min="10242" max="10253" width="6.7109375" style="117" customWidth="1"/>
    <col min="10254" max="10254" width="10.5703125" style="117" customWidth="1"/>
    <col min="10255" max="10257" width="11.42578125" style="117"/>
    <col min="10258" max="10258" width="19.85546875" style="117" bestFit="1" customWidth="1"/>
    <col min="10259" max="10496" width="11.42578125" style="117"/>
    <col min="10497" max="10497" width="48" style="117" bestFit="1" customWidth="1"/>
    <col min="10498" max="10509" width="6.7109375" style="117" customWidth="1"/>
    <col min="10510" max="10510" width="10.5703125" style="117" customWidth="1"/>
    <col min="10511" max="10513" width="11.42578125" style="117"/>
    <col min="10514" max="10514" width="19.85546875" style="117" bestFit="1" customWidth="1"/>
    <col min="10515" max="10752" width="11.42578125" style="117"/>
    <col min="10753" max="10753" width="48" style="117" bestFit="1" customWidth="1"/>
    <col min="10754" max="10765" width="6.7109375" style="117" customWidth="1"/>
    <col min="10766" max="10766" width="10.5703125" style="117" customWidth="1"/>
    <col min="10767" max="10769" width="11.42578125" style="117"/>
    <col min="10770" max="10770" width="19.85546875" style="117" bestFit="1" customWidth="1"/>
    <col min="10771" max="11008" width="11.42578125" style="117"/>
    <col min="11009" max="11009" width="48" style="117" bestFit="1" customWidth="1"/>
    <col min="11010" max="11021" width="6.7109375" style="117" customWidth="1"/>
    <col min="11022" max="11022" width="10.5703125" style="117" customWidth="1"/>
    <col min="11023" max="11025" width="11.42578125" style="117"/>
    <col min="11026" max="11026" width="19.85546875" style="117" bestFit="1" customWidth="1"/>
    <col min="11027" max="11264" width="11.42578125" style="117"/>
    <col min="11265" max="11265" width="48" style="117" bestFit="1" customWidth="1"/>
    <col min="11266" max="11277" width="6.7109375" style="117" customWidth="1"/>
    <col min="11278" max="11278" width="10.5703125" style="117" customWidth="1"/>
    <col min="11279" max="11281" width="11.42578125" style="117"/>
    <col min="11282" max="11282" width="19.85546875" style="117" bestFit="1" customWidth="1"/>
    <col min="11283" max="11520" width="11.42578125" style="117"/>
    <col min="11521" max="11521" width="48" style="117" bestFit="1" customWidth="1"/>
    <col min="11522" max="11533" width="6.7109375" style="117" customWidth="1"/>
    <col min="11534" max="11534" width="10.5703125" style="117" customWidth="1"/>
    <col min="11535" max="11537" width="11.42578125" style="117"/>
    <col min="11538" max="11538" width="19.85546875" style="117" bestFit="1" customWidth="1"/>
    <col min="11539" max="11776" width="11.42578125" style="117"/>
    <col min="11777" max="11777" width="48" style="117" bestFit="1" customWidth="1"/>
    <col min="11778" max="11789" width="6.7109375" style="117" customWidth="1"/>
    <col min="11790" max="11790" width="10.5703125" style="117" customWidth="1"/>
    <col min="11791" max="11793" width="11.42578125" style="117"/>
    <col min="11794" max="11794" width="19.85546875" style="117" bestFit="1" customWidth="1"/>
    <col min="11795" max="12032" width="11.42578125" style="117"/>
    <col min="12033" max="12033" width="48" style="117" bestFit="1" customWidth="1"/>
    <col min="12034" max="12045" width="6.7109375" style="117" customWidth="1"/>
    <col min="12046" max="12046" width="10.5703125" style="117" customWidth="1"/>
    <col min="12047" max="12049" width="11.42578125" style="117"/>
    <col min="12050" max="12050" width="19.85546875" style="117" bestFit="1" customWidth="1"/>
    <col min="12051" max="12288" width="11.42578125" style="117"/>
    <col min="12289" max="12289" width="48" style="117" bestFit="1" customWidth="1"/>
    <col min="12290" max="12301" width="6.7109375" style="117" customWidth="1"/>
    <col min="12302" max="12302" width="10.5703125" style="117" customWidth="1"/>
    <col min="12303" max="12305" width="11.42578125" style="117"/>
    <col min="12306" max="12306" width="19.85546875" style="117" bestFit="1" customWidth="1"/>
    <col min="12307" max="12544" width="11.42578125" style="117"/>
    <col min="12545" max="12545" width="48" style="117" bestFit="1" customWidth="1"/>
    <col min="12546" max="12557" width="6.7109375" style="117" customWidth="1"/>
    <col min="12558" max="12558" width="10.5703125" style="117" customWidth="1"/>
    <col min="12559" max="12561" width="11.42578125" style="117"/>
    <col min="12562" max="12562" width="19.85546875" style="117" bestFit="1" customWidth="1"/>
    <col min="12563" max="12800" width="11.42578125" style="117"/>
    <col min="12801" max="12801" width="48" style="117" bestFit="1" customWidth="1"/>
    <col min="12802" max="12813" width="6.7109375" style="117" customWidth="1"/>
    <col min="12814" max="12814" width="10.5703125" style="117" customWidth="1"/>
    <col min="12815" max="12817" width="11.42578125" style="117"/>
    <col min="12818" max="12818" width="19.85546875" style="117" bestFit="1" customWidth="1"/>
    <col min="12819" max="13056" width="11.42578125" style="117"/>
    <col min="13057" max="13057" width="48" style="117" bestFit="1" customWidth="1"/>
    <col min="13058" max="13069" width="6.7109375" style="117" customWidth="1"/>
    <col min="13070" max="13070" width="10.5703125" style="117" customWidth="1"/>
    <col min="13071" max="13073" width="11.42578125" style="117"/>
    <col min="13074" max="13074" width="19.85546875" style="117" bestFit="1" customWidth="1"/>
    <col min="13075" max="13312" width="11.42578125" style="117"/>
    <col min="13313" max="13313" width="48" style="117" bestFit="1" customWidth="1"/>
    <col min="13314" max="13325" width="6.7109375" style="117" customWidth="1"/>
    <col min="13326" max="13326" width="10.5703125" style="117" customWidth="1"/>
    <col min="13327" max="13329" width="11.42578125" style="117"/>
    <col min="13330" max="13330" width="19.85546875" style="117" bestFit="1" customWidth="1"/>
    <col min="13331" max="13568" width="11.42578125" style="117"/>
    <col min="13569" max="13569" width="48" style="117" bestFit="1" customWidth="1"/>
    <col min="13570" max="13581" width="6.7109375" style="117" customWidth="1"/>
    <col min="13582" max="13582" width="10.5703125" style="117" customWidth="1"/>
    <col min="13583" max="13585" width="11.42578125" style="117"/>
    <col min="13586" max="13586" width="19.85546875" style="117" bestFit="1" customWidth="1"/>
    <col min="13587" max="13824" width="11.42578125" style="117"/>
    <col min="13825" max="13825" width="48" style="117" bestFit="1" customWidth="1"/>
    <col min="13826" max="13837" width="6.7109375" style="117" customWidth="1"/>
    <col min="13838" max="13838" width="10.5703125" style="117" customWidth="1"/>
    <col min="13839" max="13841" width="11.42578125" style="117"/>
    <col min="13842" max="13842" width="19.85546875" style="117" bestFit="1" customWidth="1"/>
    <col min="13843" max="14080" width="11.42578125" style="117"/>
    <col min="14081" max="14081" width="48" style="117" bestFit="1" customWidth="1"/>
    <col min="14082" max="14093" width="6.7109375" style="117" customWidth="1"/>
    <col min="14094" max="14094" width="10.5703125" style="117" customWidth="1"/>
    <col min="14095" max="14097" width="11.42578125" style="117"/>
    <col min="14098" max="14098" width="19.85546875" style="117" bestFit="1" customWidth="1"/>
    <col min="14099" max="14336" width="11.42578125" style="117"/>
    <col min="14337" max="14337" width="48" style="117" bestFit="1" customWidth="1"/>
    <col min="14338" max="14349" width="6.7109375" style="117" customWidth="1"/>
    <col min="14350" max="14350" width="10.5703125" style="117" customWidth="1"/>
    <col min="14351" max="14353" width="11.42578125" style="117"/>
    <col min="14354" max="14354" width="19.85546875" style="117" bestFit="1" customWidth="1"/>
    <col min="14355" max="14592" width="11.42578125" style="117"/>
    <col min="14593" max="14593" width="48" style="117" bestFit="1" customWidth="1"/>
    <col min="14594" max="14605" width="6.7109375" style="117" customWidth="1"/>
    <col min="14606" max="14606" width="10.5703125" style="117" customWidth="1"/>
    <col min="14607" max="14609" width="11.42578125" style="117"/>
    <col min="14610" max="14610" width="19.85546875" style="117" bestFit="1" customWidth="1"/>
    <col min="14611" max="14848" width="11.42578125" style="117"/>
    <col min="14849" max="14849" width="48" style="117" bestFit="1" customWidth="1"/>
    <col min="14850" max="14861" width="6.7109375" style="117" customWidth="1"/>
    <col min="14862" max="14862" width="10.5703125" style="117" customWidth="1"/>
    <col min="14863" max="14865" width="11.42578125" style="117"/>
    <col min="14866" max="14866" width="19.85546875" style="117" bestFit="1" customWidth="1"/>
    <col min="14867" max="15104" width="11.42578125" style="117"/>
    <col min="15105" max="15105" width="48" style="117" bestFit="1" customWidth="1"/>
    <col min="15106" max="15117" width="6.7109375" style="117" customWidth="1"/>
    <col min="15118" max="15118" width="10.5703125" style="117" customWidth="1"/>
    <col min="15119" max="15121" width="11.42578125" style="117"/>
    <col min="15122" max="15122" width="19.85546875" style="117" bestFit="1" customWidth="1"/>
    <col min="15123" max="15360" width="11.42578125" style="117"/>
    <col min="15361" max="15361" width="48" style="117" bestFit="1" customWidth="1"/>
    <col min="15362" max="15373" width="6.7109375" style="117" customWidth="1"/>
    <col min="15374" max="15374" width="10.5703125" style="117" customWidth="1"/>
    <col min="15375" max="15377" width="11.42578125" style="117"/>
    <col min="15378" max="15378" width="19.85546875" style="117" bestFit="1" customWidth="1"/>
    <col min="15379" max="15616" width="11.42578125" style="117"/>
    <col min="15617" max="15617" width="48" style="117" bestFit="1" customWidth="1"/>
    <col min="15618" max="15629" width="6.7109375" style="117" customWidth="1"/>
    <col min="15630" max="15630" width="10.5703125" style="117" customWidth="1"/>
    <col min="15631" max="15633" width="11.42578125" style="117"/>
    <col min="15634" max="15634" width="19.85546875" style="117" bestFit="1" customWidth="1"/>
    <col min="15635" max="15872" width="11.42578125" style="117"/>
    <col min="15873" max="15873" width="48" style="117" bestFit="1" customWidth="1"/>
    <col min="15874" max="15885" width="6.7109375" style="117" customWidth="1"/>
    <col min="15886" max="15886" width="10.5703125" style="117" customWidth="1"/>
    <col min="15887" max="15889" width="11.42578125" style="117"/>
    <col min="15890" max="15890" width="19.85546875" style="117" bestFit="1" customWidth="1"/>
    <col min="15891" max="16128" width="11.42578125" style="117"/>
    <col min="16129" max="16129" width="48" style="117" bestFit="1" customWidth="1"/>
    <col min="16130" max="16141" width="6.7109375" style="117" customWidth="1"/>
    <col min="16142" max="16142" width="10.5703125" style="117" customWidth="1"/>
    <col min="16143" max="16145" width="11.42578125" style="117"/>
    <col min="16146" max="16146" width="19.85546875" style="117" bestFit="1" customWidth="1"/>
    <col min="16147" max="16384" width="11.42578125" style="117"/>
  </cols>
  <sheetData>
    <row r="1" spans="1:14" x14ac:dyDescent="0.2">
      <c r="A1" s="185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">
      <c r="A2" s="185"/>
      <c r="B2" s="184" t="s">
        <v>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24" customHeight="1" x14ac:dyDescent="0.2">
      <c r="A3" s="185"/>
      <c r="B3" s="184" t="s">
        <v>116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24" customHeight="1" x14ac:dyDescent="0.2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8.75" customHeight="1" thickBot="1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5.75" thickBot="1" x14ac:dyDescent="0.25">
      <c r="A6" s="131" t="s">
        <v>3</v>
      </c>
      <c r="B6" s="132" t="s">
        <v>4</v>
      </c>
      <c r="C6" s="132" t="s">
        <v>5</v>
      </c>
      <c r="D6" s="132" t="s">
        <v>6</v>
      </c>
      <c r="E6" s="132" t="s">
        <v>7</v>
      </c>
      <c r="F6" s="132" t="s">
        <v>8</v>
      </c>
      <c r="G6" s="132" t="s">
        <v>9</v>
      </c>
      <c r="H6" s="132" t="s">
        <v>10</v>
      </c>
      <c r="I6" s="132" t="s">
        <v>11</v>
      </c>
      <c r="J6" s="132" t="s">
        <v>12</v>
      </c>
      <c r="K6" s="132" t="s">
        <v>13</v>
      </c>
      <c r="L6" s="132" t="s">
        <v>14</v>
      </c>
      <c r="M6" s="132" t="s">
        <v>15</v>
      </c>
      <c r="N6" s="133" t="s">
        <v>16</v>
      </c>
    </row>
    <row r="7" spans="1:14" x14ac:dyDescent="0.2">
      <c r="A7" s="134" t="s">
        <v>17</v>
      </c>
      <c r="B7" s="135">
        <v>164</v>
      </c>
      <c r="C7" s="135">
        <v>165</v>
      </c>
      <c r="D7" s="135">
        <v>123</v>
      </c>
      <c r="E7" s="135">
        <v>60</v>
      </c>
      <c r="F7" s="135">
        <v>106</v>
      </c>
      <c r="G7" s="135">
        <v>124</v>
      </c>
      <c r="H7" s="135">
        <v>105</v>
      </c>
      <c r="I7" s="135">
        <v>148</v>
      </c>
      <c r="J7" s="135">
        <v>160</v>
      </c>
      <c r="K7" s="136">
        <v>160</v>
      </c>
      <c r="L7" s="135">
        <v>152</v>
      </c>
      <c r="M7" s="135">
        <v>175</v>
      </c>
      <c r="N7" s="137">
        <f>SUM(B7:M7)</f>
        <v>1642</v>
      </c>
    </row>
    <row r="8" spans="1:14" x14ac:dyDescent="0.2">
      <c r="A8" s="138" t="s">
        <v>18</v>
      </c>
      <c r="B8" s="139">
        <v>6</v>
      </c>
      <c r="C8" s="139">
        <v>8</v>
      </c>
      <c r="D8" s="139">
        <v>4</v>
      </c>
      <c r="E8" s="139">
        <v>3</v>
      </c>
      <c r="F8" s="139">
        <v>2</v>
      </c>
      <c r="G8" s="139">
        <v>3</v>
      </c>
      <c r="H8" s="139">
        <v>4</v>
      </c>
      <c r="I8" s="139">
        <v>6</v>
      </c>
      <c r="J8" s="139">
        <v>5</v>
      </c>
      <c r="K8" s="140">
        <v>4</v>
      </c>
      <c r="L8" s="139">
        <v>6</v>
      </c>
      <c r="M8" s="139">
        <v>3</v>
      </c>
      <c r="N8" s="137">
        <f t="shared" ref="N8:N13" si="0">SUM(B8:M8)</f>
        <v>54</v>
      </c>
    </row>
    <row r="9" spans="1:14" x14ac:dyDescent="0.2">
      <c r="A9" s="138" t="s">
        <v>19</v>
      </c>
      <c r="B9" s="139">
        <v>93</v>
      </c>
      <c r="C9" s="139">
        <v>92</v>
      </c>
      <c r="D9" s="139">
        <v>122</v>
      </c>
      <c r="E9" s="139">
        <v>116</v>
      </c>
      <c r="F9" s="139">
        <v>126</v>
      </c>
      <c r="G9" s="139">
        <v>107</v>
      </c>
      <c r="H9" s="139">
        <v>81</v>
      </c>
      <c r="I9" s="139">
        <v>95</v>
      </c>
      <c r="J9" s="139">
        <v>107</v>
      </c>
      <c r="K9" s="140">
        <v>119</v>
      </c>
      <c r="L9" s="139">
        <v>105</v>
      </c>
      <c r="M9" s="139">
        <v>110</v>
      </c>
      <c r="N9" s="137">
        <f t="shared" si="0"/>
        <v>1273</v>
      </c>
    </row>
    <row r="10" spans="1:14" x14ac:dyDescent="0.2">
      <c r="A10" s="138" t="s">
        <v>20</v>
      </c>
      <c r="B10" s="139">
        <v>100</v>
      </c>
      <c r="C10" s="139">
        <v>99</v>
      </c>
      <c r="D10" s="139">
        <v>62</v>
      </c>
      <c r="E10" s="139">
        <v>38</v>
      </c>
      <c r="F10" s="139">
        <v>70</v>
      </c>
      <c r="G10" s="139">
        <v>86</v>
      </c>
      <c r="H10" s="139">
        <v>62</v>
      </c>
      <c r="I10" s="139">
        <v>99</v>
      </c>
      <c r="J10" s="139">
        <v>85</v>
      </c>
      <c r="K10" s="140">
        <v>94</v>
      </c>
      <c r="L10" s="139">
        <v>104</v>
      </c>
      <c r="M10" s="139">
        <v>100</v>
      </c>
      <c r="N10" s="137">
        <f t="shared" si="0"/>
        <v>999</v>
      </c>
    </row>
    <row r="11" spans="1:14" x14ac:dyDescent="0.2">
      <c r="A11" s="174" t="s">
        <v>21</v>
      </c>
      <c r="B11" s="139">
        <v>32</v>
      </c>
      <c r="C11" s="139">
        <v>47</v>
      </c>
      <c r="D11" s="140">
        <v>35</v>
      </c>
      <c r="E11" s="139">
        <v>14</v>
      </c>
      <c r="F11" s="139">
        <v>17</v>
      </c>
      <c r="G11" s="139">
        <v>15</v>
      </c>
      <c r="H11" s="139">
        <v>16</v>
      </c>
      <c r="I11" s="139">
        <v>4</v>
      </c>
      <c r="J11" s="139">
        <v>22</v>
      </c>
      <c r="K11" s="140">
        <v>17</v>
      </c>
      <c r="L11" s="139">
        <v>39</v>
      </c>
      <c r="M11" s="139">
        <v>32</v>
      </c>
      <c r="N11" s="137">
        <f t="shared" si="0"/>
        <v>290</v>
      </c>
    </row>
    <row r="12" spans="1:14" x14ac:dyDescent="0.2">
      <c r="A12" s="138" t="s">
        <v>22</v>
      </c>
      <c r="B12" s="139">
        <v>4</v>
      </c>
      <c r="C12" s="139">
        <v>4</v>
      </c>
      <c r="D12" s="139">
        <v>4</v>
      </c>
      <c r="E12" s="139">
        <v>5</v>
      </c>
      <c r="F12" s="139">
        <v>4</v>
      </c>
      <c r="G12" s="139">
        <v>4</v>
      </c>
      <c r="H12" s="139">
        <v>5</v>
      </c>
      <c r="I12" s="139">
        <v>4</v>
      </c>
      <c r="J12" s="139">
        <v>6</v>
      </c>
      <c r="K12" s="140">
        <v>6</v>
      </c>
      <c r="L12" s="139">
        <v>7</v>
      </c>
      <c r="M12" s="139">
        <v>3</v>
      </c>
      <c r="N12" s="137">
        <f t="shared" si="0"/>
        <v>56</v>
      </c>
    </row>
    <row r="13" spans="1:14" ht="15.75" thickBot="1" x14ac:dyDescent="0.25">
      <c r="A13" s="141" t="s">
        <v>23</v>
      </c>
      <c r="B13" s="142">
        <v>11</v>
      </c>
      <c r="C13" s="142">
        <v>34</v>
      </c>
      <c r="D13" s="142">
        <v>18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1</v>
      </c>
      <c r="K13" s="143">
        <v>0</v>
      </c>
      <c r="L13" s="142">
        <v>1</v>
      </c>
      <c r="M13" s="142">
        <v>1</v>
      </c>
      <c r="N13" s="137">
        <f t="shared" si="0"/>
        <v>66</v>
      </c>
    </row>
    <row r="14" spans="1:14" ht="15.75" thickBot="1" x14ac:dyDescent="0.25">
      <c r="A14" s="144" t="s">
        <v>24</v>
      </c>
      <c r="B14" s="145">
        <f>SUM(B7:B13)</f>
        <v>410</v>
      </c>
      <c r="C14" s="145">
        <f t="shared" ref="C14:M14" si="1">SUM(C7:C13)</f>
        <v>449</v>
      </c>
      <c r="D14" s="145">
        <f t="shared" si="1"/>
        <v>368</v>
      </c>
      <c r="E14" s="145">
        <f t="shared" si="1"/>
        <v>236</v>
      </c>
      <c r="F14" s="145">
        <f t="shared" si="1"/>
        <v>325</v>
      </c>
      <c r="G14" s="145">
        <f t="shared" si="1"/>
        <v>339</v>
      </c>
      <c r="H14" s="145">
        <f t="shared" si="1"/>
        <v>273</v>
      </c>
      <c r="I14" s="145">
        <f t="shared" si="1"/>
        <v>356</v>
      </c>
      <c r="J14" s="145">
        <f t="shared" si="1"/>
        <v>386</v>
      </c>
      <c r="K14" s="145">
        <f t="shared" si="1"/>
        <v>400</v>
      </c>
      <c r="L14" s="145">
        <f t="shared" si="1"/>
        <v>414</v>
      </c>
      <c r="M14" s="145">
        <f t="shared" si="1"/>
        <v>424</v>
      </c>
      <c r="N14" s="177">
        <f>SUM(B14:M14)</f>
        <v>4380</v>
      </c>
    </row>
    <row r="15" spans="1:14" x14ac:dyDescent="0.2">
      <c r="A15" s="181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x14ac:dyDescent="0.2">
      <c r="A16" s="181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15.75" thickBot="1" x14ac:dyDescent="0.25">
      <c r="A17" s="146"/>
      <c r="B17" s="147"/>
      <c r="C17" s="147"/>
      <c r="D17" s="147"/>
      <c r="E17" s="147"/>
      <c r="F17" s="148"/>
      <c r="G17" s="148"/>
      <c r="H17" s="148"/>
      <c r="I17" s="147"/>
      <c r="J17" s="149"/>
      <c r="K17" s="146"/>
      <c r="L17" s="149"/>
      <c r="M17" s="149"/>
      <c r="N17" s="150"/>
    </row>
    <row r="18" spans="1:14" ht="15.75" thickBot="1" x14ac:dyDescent="0.25">
      <c r="A18" s="175" t="s">
        <v>101</v>
      </c>
      <c r="B18" s="132" t="s">
        <v>4</v>
      </c>
      <c r="C18" s="132" t="s">
        <v>5</v>
      </c>
      <c r="D18" s="132" t="s">
        <v>6</v>
      </c>
      <c r="E18" s="132" t="s">
        <v>7</v>
      </c>
      <c r="F18" s="132" t="s">
        <v>8</v>
      </c>
      <c r="G18" s="132" t="s">
        <v>9</v>
      </c>
      <c r="H18" s="132" t="s">
        <v>10</v>
      </c>
      <c r="I18" s="132" t="s">
        <v>11</v>
      </c>
      <c r="J18" s="132" t="s">
        <v>12</v>
      </c>
      <c r="K18" s="132" t="s">
        <v>13</v>
      </c>
      <c r="L18" s="132" t="s">
        <v>14</v>
      </c>
      <c r="M18" s="132" t="s">
        <v>15</v>
      </c>
      <c r="N18" s="133" t="s">
        <v>16</v>
      </c>
    </row>
    <row r="19" spans="1:14" x14ac:dyDescent="0.2">
      <c r="A19" s="134" t="s">
        <v>28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6">
        <v>0</v>
      </c>
      <c r="L19" s="135">
        <v>0</v>
      </c>
      <c r="M19" s="135">
        <v>0</v>
      </c>
      <c r="N19" s="137">
        <f>SUM(B19:M19)</f>
        <v>0</v>
      </c>
    </row>
    <row r="20" spans="1:14" x14ac:dyDescent="0.2">
      <c r="A20" s="138" t="s">
        <v>29</v>
      </c>
      <c r="B20" s="139">
        <v>5</v>
      </c>
      <c r="C20" s="139">
        <v>5</v>
      </c>
      <c r="D20" s="139">
        <v>6</v>
      </c>
      <c r="E20" s="139">
        <v>2</v>
      </c>
      <c r="F20" s="139">
        <v>7</v>
      </c>
      <c r="G20" s="139">
        <v>6</v>
      </c>
      <c r="H20" s="139">
        <v>2</v>
      </c>
      <c r="I20" s="139">
        <v>2</v>
      </c>
      <c r="J20" s="139">
        <v>4</v>
      </c>
      <c r="K20" s="140">
        <v>4</v>
      </c>
      <c r="L20" s="139">
        <v>3</v>
      </c>
      <c r="M20" s="139">
        <v>10</v>
      </c>
      <c r="N20" s="137">
        <f t="shared" ref="N20:N28" si="2">SUM(B20:M20)</f>
        <v>56</v>
      </c>
    </row>
    <row r="21" spans="1:14" x14ac:dyDescent="0.2">
      <c r="A21" s="138" t="s">
        <v>30</v>
      </c>
      <c r="B21" s="139">
        <v>1</v>
      </c>
      <c r="C21" s="139">
        <v>2</v>
      </c>
      <c r="D21" s="139">
        <v>2</v>
      </c>
      <c r="E21" s="139">
        <v>0</v>
      </c>
      <c r="F21" s="139">
        <v>1</v>
      </c>
      <c r="G21" s="139">
        <v>4</v>
      </c>
      <c r="H21" s="139">
        <v>2</v>
      </c>
      <c r="I21" s="139">
        <v>1</v>
      </c>
      <c r="J21" s="139">
        <v>2</v>
      </c>
      <c r="K21" s="140">
        <v>2</v>
      </c>
      <c r="L21" s="139">
        <v>3</v>
      </c>
      <c r="M21" s="139">
        <v>5</v>
      </c>
      <c r="N21" s="137">
        <f t="shared" si="2"/>
        <v>25</v>
      </c>
    </row>
    <row r="22" spans="1:14" x14ac:dyDescent="0.2">
      <c r="A22" s="138" t="s">
        <v>31</v>
      </c>
      <c r="B22" s="139">
        <v>7</v>
      </c>
      <c r="C22" s="139">
        <v>0</v>
      </c>
      <c r="D22" s="151">
        <v>0</v>
      </c>
      <c r="E22" s="139">
        <v>0</v>
      </c>
      <c r="F22" s="139">
        <v>3</v>
      </c>
      <c r="G22" s="139">
        <v>1</v>
      </c>
      <c r="H22" s="139">
        <v>0</v>
      </c>
      <c r="I22" s="139">
        <v>2</v>
      </c>
      <c r="J22" s="139">
        <v>0</v>
      </c>
      <c r="K22" s="140">
        <v>1</v>
      </c>
      <c r="L22" s="139">
        <v>1</v>
      </c>
      <c r="M22" s="139">
        <v>0</v>
      </c>
      <c r="N22" s="137">
        <f t="shared" si="2"/>
        <v>15</v>
      </c>
    </row>
    <row r="23" spans="1:14" x14ac:dyDescent="0.2">
      <c r="A23" s="138" t="s">
        <v>32</v>
      </c>
      <c r="B23" s="139">
        <v>8</v>
      </c>
      <c r="C23" s="139">
        <v>4</v>
      </c>
      <c r="D23" s="139">
        <v>3</v>
      </c>
      <c r="E23" s="139">
        <v>7</v>
      </c>
      <c r="F23" s="139">
        <v>2</v>
      </c>
      <c r="G23" s="139">
        <v>8</v>
      </c>
      <c r="H23" s="139">
        <v>5</v>
      </c>
      <c r="I23" s="139">
        <v>3</v>
      </c>
      <c r="J23" s="139">
        <v>4</v>
      </c>
      <c r="K23" s="140">
        <v>6</v>
      </c>
      <c r="L23" s="139">
        <v>7</v>
      </c>
      <c r="M23" s="139">
        <v>7</v>
      </c>
      <c r="N23" s="137">
        <f t="shared" si="2"/>
        <v>64</v>
      </c>
    </row>
    <row r="24" spans="1:14" x14ac:dyDescent="0.2">
      <c r="A24" s="138" t="s">
        <v>33</v>
      </c>
      <c r="B24" s="139">
        <v>1</v>
      </c>
      <c r="C24" s="139">
        <v>0</v>
      </c>
      <c r="D24" s="139">
        <v>0</v>
      </c>
      <c r="E24" s="139">
        <v>0</v>
      </c>
      <c r="F24" s="139">
        <v>0</v>
      </c>
      <c r="G24" s="139">
        <v>1</v>
      </c>
      <c r="H24" s="139">
        <v>0</v>
      </c>
      <c r="I24" s="139">
        <v>1</v>
      </c>
      <c r="J24" s="139">
        <v>0</v>
      </c>
      <c r="K24" s="140">
        <v>0</v>
      </c>
      <c r="L24" s="139">
        <v>2</v>
      </c>
      <c r="M24" s="139">
        <v>0</v>
      </c>
      <c r="N24" s="137">
        <f t="shared" si="2"/>
        <v>5</v>
      </c>
    </row>
    <row r="25" spans="1:14" x14ac:dyDescent="0.2">
      <c r="A25" s="152" t="s">
        <v>34</v>
      </c>
      <c r="B25" s="139">
        <v>0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0</v>
      </c>
      <c r="L25" s="139">
        <v>0</v>
      </c>
      <c r="M25" s="139">
        <v>0</v>
      </c>
      <c r="N25" s="137">
        <f t="shared" si="2"/>
        <v>0</v>
      </c>
    </row>
    <row r="26" spans="1:14" x14ac:dyDescent="0.2">
      <c r="A26" s="138" t="s">
        <v>35</v>
      </c>
      <c r="B26" s="139">
        <v>0</v>
      </c>
      <c r="C26" s="139">
        <v>0</v>
      </c>
      <c r="D26" s="140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0</v>
      </c>
      <c r="L26" s="139">
        <v>0</v>
      </c>
      <c r="M26" s="139">
        <v>0</v>
      </c>
      <c r="N26" s="137">
        <f t="shared" si="2"/>
        <v>0</v>
      </c>
    </row>
    <row r="27" spans="1:14" ht="15.75" thickBot="1" x14ac:dyDescent="0.25">
      <c r="A27" s="141" t="s">
        <v>36</v>
      </c>
      <c r="B27" s="142">
        <v>0</v>
      </c>
      <c r="C27" s="142">
        <v>1</v>
      </c>
      <c r="D27" s="142">
        <v>0</v>
      </c>
      <c r="E27" s="142">
        <v>0</v>
      </c>
      <c r="F27" s="142">
        <v>0</v>
      </c>
      <c r="G27" s="142">
        <v>1</v>
      </c>
      <c r="H27" s="142">
        <v>0</v>
      </c>
      <c r="I27" s="142">
        <v>1</v>
      </c>
      <c r="J27" s="142">
        <v>3</v>
      </c>
      <c r="K27" s="143">
        <v>1</v>
      </c>
      <c r="L27" s="142">
        <v>3</v>
      </c>
      <c r="M27" s="142">
        <v>3</v>
      </c>
      <c r="N27" s="176">
        <f t="shared" si="2"/>
        <v>13</v>
      </c>
    </row>
    <row r="28" spans="1:14" ht="15.75" thickBot="1" x14ac:dyDescent="0.25">
      <c r="A28" s="131" t="s">
        <v>24</v>
      </c>
      <c r="B28" s="145">
        <f>SUM(B19:B27)</f>
        <v>22</v>
      </c>
      <c r="C28" s="145">
        <f t="shared" ref="C28:M28" si="3">SUM(C19:C27)</f>
        <v>12</v>
      </c>
      <c r="D28" s="145">
        <f t="shared" si="3"/>
        <v>11</v>
      </c>
      <c r="E28" s="145">
        <f t="shared" si="3"/>
        <v>9</v>
      </c>
      <c r="F28" s="145">
        <f t="shared" si="3"/>
        <v>13</v>
      </c>
      <c r="G28" s="145">
        <f t="shared" si="3"/>
        <v>21</v>
      </c>
      <c r="H28" s="145">
        <f t="shared" si="3"/>
        <v>9</v>
      </c>
      <c r="I28" s="145">
        <f t="shared" si="3"/>
        <v>10</v>
      </c>
      <c r="J28" s="145">
        <f t="shared" si="3"/>
        <v>13</v>
      </c>
      <c r="K28" s="145">
        <f t="shared" si="3"/>
        <v>14</v>
      </c>
      <c r="L28" s="145">
        <f t="shared" si="3"/>
        <v>19</v>
      </c>
      <c r="M28" s="145">
        <f t="shared" si="3"/>
        <v>25</v>
      </c>
      <c r="N28" s="177">
        <f t="shared" si="2"/>
        <v>178</v>
      </c>
    </row>
    <row r="29" spans="1:14" x14ac:dyDescent="0.2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pans="1:14" x14ac:dyDescent="0.2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14" x14ac:dyDescent="0.2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x14ac:dyDescent="0.2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  <row r="33" spans="1:14" x14ac:dyDescent="0.2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</row>
    <row r="34" spans="1:14" ht="15.75" thickBot="1" x14ac:dyDescent="0.25">
      <c r="A34" s="146"/>
      <c r="B34" s="147"/>
      <c r="C34" s="147"/>
      <c r="D34" s="147"/>
      <c r="E34" s="147"/>
      <c r="F34" s="148"/>
      <c r="G34" s="148"/>
      <c r="H34" s="153"/>
      <c r="I34" s="147"/>
      <c r="J34" s="149"/>
      <c r="K34" s="146"/>
      <c r="L34" s="149"/>
      <c r="M34" s="149"/>
      <c r="N34" s="150"/>
    </row>
    <row r="35" spans="1:14" ht="15.75" thickBot="1" x14ac:dyDescent="0.25">
      <c r="A35" s="131" t="s">
        <v>37</v>
      </c>
      <c r="B35" s="132" t="s">
        <v>4</v>
      </c>
      <c r="C35" s="132" t="s">
        <v>5</v>
      </c>
      <c r="D35" s="132" t="s">
        <v>6</v>
      </c>
      <c r="E35" s="132" t="s">
        <v>7</v>
      </c>
      <c r="F35" s="132" t="s">
        <v>8</v>
      </c>
      <c r="G35" s="132" t="s">
        <v>9</v>
      </c>
      <c r="H35" s="132" t="s">
        <v>10</v>
      </c>
      <c r="I35" s="132" t="s">
        <v>11</v>
      </c>
      <c r="J35" s="132" t="s">
        <v>12</v>
      </c>
      <c r="K35" s="132" t="s">
        <v>13</v>
      </c>
      <c r="L35" s="132" t="s">
        <v>14</v>
      </c>
      <c r="M35" s="132" t="s">
        <v>15</v>
      </c>
      <c r="N35" s="133" t="s">
        <v>16</v>
      </c>
    </row>
    <row r="36" spans="1:14" x14ac:dyDescent="0.2">
      <c r="A36" s="134" t="s">
        <v>132</v>
      </c>
      <c r="B36" s="135">
        <v>7</v>
      </c>
      <c r="C36" s="135">
        <v>7</v>
      </c>
      <c r="D36" s="135">
        <v>9</v>
      </c>
      <c r="E36" s="135">
        <v>5</v>
      </c>
      <c r="F36" s="135">
        <v>11</v>
      </c>
      <c r="G36" s="135">
        <v>16</v>
      </c>
      <c r="H36" s="135">
        <v>19</v>
      </c>
      <c r="I36" s="135">
        <v>13</v>
      </c>
      <c r="J36" s="135">
        <v>17</v>
      </c>
      <c r="K36" s="136">
        <v>11</v>
      </c>
      <c r="L36" s="135">
        <v>152</v>
      </c>
      <c r="M36" s="135">
        <v>15</v>
      </c>
      <c r="N36" s="137">
        <f>SUM(B36:M36)</f>
        <v>282</v>
      </c>
    </row>
    <row r="37" spans="1:14" x14ac:dyDescent="0.2">
      <c r="A37" s="138" t="s">
        <v>131</v>
      </c>
      <c r="B37" s="139">
        <v>1</v>
      </c>
      <c r="C37" s="139">
        <v>1</v>
      </c>
      <c r="D37" s="139">
        <v>2</v>
      </c>
      <c r="E37" s="139">
        <v>1</v>
      </c>
      <c r="F37" s="139">
        <v>0</v>
      </c>
      <c r="G37" s="139">
        <v>2</v>
      </c>
      <c r="H37" s="139">
        <v>0</v>
      </c>
      <c r="I37" s="139">
        <v>0</v>
      </c>
      <c r="J37" s="139">
        <v>1</v>
      </c>
      <c r="K37" s="140">
        <v>0</v>
      </c>
      <c r="L37" s="139">
        <v>0</v>
      </c>
      <c r="M37" s="139">
        <v>2</v>
      </c>
      <c r="N37" s="137">
        <f t="shared" ref="N37:N48" si="4">SUM(B37:M37)</f>
        <v>10</v>
      </c>
    </row>
    <row r="38" spans="1:14" x14ac:dyDescent="0.2">
      <c r="A38" s="138" t="s">
        <v>130</v>
      </c>
      <c r="B38" s="139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0</v>
      </c>
      <c r="L38" s="139">
        <v>0</v>
      </c>
      <c r="M38" s="139">
        <v>0</v>
      </c>
      <c r="N38" s="137">
        <f t="shared" si="4"/>
        <v>0</v>
      </c>
    </row>
    <row r="39" spans="1:14" x14ac:dyDescent="0.2">
      <c r="A39" s="141" t="s">
        <v>129</v>
      </c>
      <c r="B39" s="142">
        <v>15</v>
      </c>
      <c r="C39" s="142">
        <v>22</v>
      </c>
      <c r="D39" s="142">
        <v>16</v>
      </c>
      <c r="E39" s="142">
        <v>18</v>
      </c>
      <c r="F39" s="142">
        <v>37</v>
      </c>
      <c r="G39" s="142">
        <v>24</v>
      </c>
      <c r="H39" s="142">
        <v>36</v>
      </c>
      <c r="I39" s="142">
        <v>22</v>
      </c>
      <c r="J39" s="142">
        <v>15</v>
      </c>
      <c r="K39" s="140">
        <v>18</v>
      </c>
      <c r="L39" s="142">
        <v>28</v>
      </c>
      <c r="M39" s="142">
        <v>25</v>
      </c>
      <c r="N39" s="137">
        <f t="shared" si="4"/>
        <v>276</v>
      </c>
    </row>
    <row r="40" spans="1:14" x14ac:dyDescent="0.2">
      <c r="A40" s="138" t="s">
        <v>128</v>
      </c>
      <c r="B40" s="139">
        <v>0</v>
      </c>
      <c r="C40" s="139">
        <v>0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40">
        <v>0</v>
      </c>
      <c r="L40" s="139">
        <v>0</v>
      </c>
      <c r="M40" s="139">
        <v>0</v>
      </c>
      <c r="N40" s="137">
        <f t="shared" si="4"/>
        <v>0</v>
      </c>
    </row>
    <row r="41" spans="1:14" x14ac:dyDescent="0.2">
      <c r="A41" s="138" t="s">
        <v>106</v>
      </c>
      <c r="B41" s="139">
        <v>0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1</v>
      </c>
      <c r="J41" s="139">
        <v>0</v>
      </c>
      <c r="K41" s="140">
        <v>0</v>
      </c>
      <c r="L41" s="139">
        <v>0</v>
      </c>
      <c r="M41" s="139">
        <v>0</v>
      </c>
      <c r="N41" s="137">
        <f t="shared" si="4"/>
        <v>1</v>
      </c>
    </row>
    <row r="42" spans="1:14" x14ac:dyDescent="0.2">
      <c r="A42" s="138" t="s">
        <v>110</v>
      </c>
      <c r="B42" s="139">
        <v>8</v>
      </c>
      <c r="C42" s="139">
        <v>6</v>
      </c>
      <c r="D42" s="139">
        <v>3</v>
      </c>
      <c r="E42" s="139">
        <v>0</v>
      </c>
      <c r="F42" s="139">
        <v>0</v>
      </c>
      <c r="G42" s="139">
        <v>1</v>
      </c>
      <c r="H42" s="139">
        <v>3</v>
      </c>
      <c r="I42" s="139">
        <v>0</v>
      </c>
      <c r="J42" s="139">
        <v>4</v>
      </c>
      <c r="K42" s="140">
        <v>0</v>
      </c>
      <c r="L42" s="139">
        <v>3</v>
      </c>
      <c r="M42" s="139">
        <v>2</v>
      </c>
      <c r="N42" s="137">
        <f t="shared" si="4"/>
        <v>30</v>
      </c>
    </row>
    <row r="43" spans="1:14" x14ac:dyDescent="0.2">
      <c r="A43" s="138" t="s">
        <v>127</v>
      </c>
      <c r="B43" s="139">
        <v>0</v>
      </c>
      <c r="C43" s="139">
        <v>1</v>
      </c>
      <c r="D43" s="139">
        <v>1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1</v>
      </c>
      <c r="K43" s="140">
        <v>1</v>
      </c>
      <c r="L43" s="139">
        <v>0</v>
      </c>
      <c r="M43" s="139">
        <v>0</v>
      </c>
      <c r="N43" s="137">
        <f t="shared" si="4"/>
        <v>4</v>
      </c>
    </row>
    <row r="44" spans="1:14" x14ac:dyDescent="0.2">
      <c r="A44" s="138" t="s">
        <v>126</v>
      </c>
      <c r="B44" s="139">
        <v>0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40">
        <v>0</v>
      </c>
      <c r="L44" s="139">
        <v>0</v>
      </c>
      <c r="M44" s="139">
        <v>0</v>
      </c>
      <c r="N44" s="137">
        <f t="shared" si="4"/>
        <v>0</v>
      </c>
    </row>
    <row r="45" spans="1:14" x14ac:dyDescent="0.2">
      <c r="A45" s="138" t="s">
        <v>125</v>
      </c>
      <c r="B45" s="139">
        <v>0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40">
        <v>0</v>
      </c>
      <c r="L45" s="139">
        <v>0</v>
      </c>
      <c r="M45" s="139">
        <v>0</v>
      </c>
      <c r="N45" s="137">
        <f t="shared" si="4"/>
        <v>0</v>
      </c>
    </row>
    <row r="46" spans="1:14" x14ac:dyDescent="0.2">
      <c r="A46" s="141" t="s">
        <v>111</v>
      </c>
      <c r="B46" s="142">
        <v>0</v>
      </c>
      <c r="C46" s="142">
        <v>0</v>
      </c>
      <c r="D46" s="142">
        <v>0</v>
      </c>
      <c r="E46" s="142">
        <v>1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3">
        <v>0</v>
      </c>
      <c r="L46" s="142">
        <v>1</v>
      </c>
      <c r="M46" s="142">
        <v>2</v>
      </c>
      <c r="N46" s="137">
        <f t="shared" si="4"/>
        <v>4</v>
      </c>
    </row>
    <row r="47" spans="1:14" ht="15.75" thickBot="1" x14ac:dyDescent="0.25">
      <c r="A47" s="141" t="s">
        <v>47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3">
        <v>0</v>
      </c>
      <c r="L47" s="142">
        <v>0</v>
      </c>
      <c r="M47" s="142">
        <v>0</v>
      </c>
      <c r="N47" s="176">
        <f t="shared" si="4"/>
        <v>0</v>
      </c>
    </row>
    <row r="48" spans="1:14" ht="15.75" thickBot="1" x14ac:dyDescent="0.25">
      <c r="A48" s="131" t="s">
        <v>24</v>
      </c>
      <c r="B48" s="145">
        <f>SUM(B36:B47)</f>
        <v>31</v>
      </c>
      <c r="C48" s="145">
        <f t="shared" ref="C48:M48" si="5">SUM(C36:C47)</f>
        <v>37</v>
      </c>
      <c r="D48" s="145">
        <f t="shared" si="5"/>
        <v>31</v>
      </c>
      <c r="E48" s="145">
        <f t="shared" si="5"/>
        <v>25</v>
      </c>
      <c r="F48" s="145">
        <f t="shared" si="5"/>
        <v>48</v>
      </c>
      <c r="G48" s="145">
        <f t="shared" si="5"/>
        <v>43</v>
      </c>
      <c r="H48" s="145">
        <f t="shared" si="5"/>
        <v>58</v>
      </c>
      <c r="I48" s="145">
        <f t="shared" si="5"/>
        <v>36</v>
      </c>
      <c r="J48" s="145">
        <f t="shared" si="5"/>
        <v>38</v>
      </c>
      <c r="K48" s="145">
        <f t="shared" si="5"/>
        <v>30</v>
      </c>
      <c r="L48" s="145">
        <f t="shared" si="5"/>
        <v>184</v>
      </c>
      <c r="M48" s="145">
        <f t="shared" si="5"/>
        <v>46</v>
      </c>
      <c r="N48" s="177">
        <f t="shared" si="4"/>
        <v>607</v>
      </c>
    </row>
    <row r="49" spans="1:14" x14ac:dyDescent="0.2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4"/>
      <c r="L49" s="155"/>
      <c r="M49" s="155"/>
      <c r="N49" s="155"/>
    </row>
    <row r="50" spans="1:14" x14ac:dyDescent="0.2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4"/>
      <c r="L50" s="155"/>
      <c r="M50" s="155"/>
      <c r="N50" s="155"/>
    </row>
    <row r="51" spans="1:14" x14ac:dyDescent="0.2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4"/>
      <c r="L51" s="155"/>
      <c r="M51" s="155"/>
      <c r="N51" s="155"/>
    </row>
    <row r="52" spans="1:14" x14ac:dyDescent="0.2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4"/>
      <c r="L52" s="155"/>
      <c r="M52" s="155"/>
      <c r="N52" s="155"/>
    </row>
    <row r="53" spans="1:14" ht="15.75" thickBot="1" x14ac:dyDescent="0.25">
      <c r="A53" s="146"/>
      <c r="B53" s="147"/>
      <c r="C53" s="147"/>
      <c r="D53" s="147"/>
      <c r="E53" s="147"/>
      <c r="F53" s="148"/>
      <c r="G53" s="148"/>
      <c r="H53" s="149"/>
      <c r="I53" s="147"/>
      <c r="J53" s="149"/>
      <c r="K53" s="146"/>
      <c r="L53" s="149"/>
      <c r="M53" s="149"/>
      <c r="N53" s="150"/>
    </row>
    <row r="54" spans="1:14" ht="15.75" thickBot="1" x14ac:dyDescent="0.25">
      <c r="A54" s="131" t="s">
        <v>48</v>
      </c>
      <c r="B54" s="132" t="s">
        <v>4</v>
      </c>
      <c r="C54" s="132" t="s">
        <v>5</v>
      </c>
      <c r="D54" s="132" t="s">
        <v>6</v>
      </c>
      <c r="E54" s="132" t="s">
        <v>7</v>
      </c>
      <c r="F54" s="132" t="s">
        <v>8</v>
      </c>
      <c r="G54" s="132" t="s">
        <v>9</v>
      </c>
      <c r="H54" s="132" t="s">
        <v>10</v>
      </c>
      <c r="I54" s="132" t="s">
        <v>11</v>
      </c>
      <c r="J54" s="132" t="s">
        <v>12</v>
      </c>
      <c r="K54" s="132" t="s">
        <v>13</v>
      </c>
      <c r="L54" s="132" t="s">
        <v>14</v>
      </c>
      <c r="M54" s="132" t="s">
        <v>15</v>
      </c>
      <c r="N54" s="133" t="s">
        <v>16</v>
      </c>
    </row>
    <row r="55" spans="1:14" x14ac:dyDescent="0.2">
      <c r="A55" s="134" t="s">
        <v>123</v>
      </c>
      <c r="B55" s="135">
        <v>38</v>
      </c>
      <c r="C55" s="135">
        <v>31</v>
      </c>
      <c r="D55" s="135">
        <v>18</v>
      </c>
      <c r="E55" s="135">
        <v>24</v>
      </c>
      <c r="F55" s="135">
        <v>37</v>
      </c>
      <c r="G55" s="135">
        <v>16</v>
      </c>
      <c r="H55" s="135">
        <v>13</v>
      </c>
      <c r="I55" s="135">
        <v>11</v>
      </c>
      <c r="J55" s="135">
        <v>12</v>
      </c>
      <c r="K55" s="136">
        <v>14</v>
      </c>
      <c r="L55" s="135">
        <v>18</v>
      </c>
      <c r="M55" s="135">
        <v>12</v>
      </c>
      <c r="N55" s="137">
        <f>SUM(B55:M55)</f>
        <v>244</v>
      </c>
    </row>
    <row r="56" spans="1:14" x14ac:dyDescent="0.2">
      <c r="A56" s="138" t="s">
        <v>122</v>
      </c>
      <c r="B56" s="139">
        <v>0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40">
        <v>0</v>
      </c>
      <c r="L56" s="139">
        <v>0</v>
      </c>
      <c r="M56" s="139">
        <v>0</v>
      </c>
      <c r="N56" s="137">
        <f t="shared" ref="N56:N62" si="6">SUM(B56:M56)</f>
        <v>0</v>
      </c>
    </row>
    <row r="57" spans="1:14" x14ac:dyDescent="0.2">
      <c r="A57" s="138" t="s">
        <v>51</v>
      </c>
      <c r="B57" s="139">
        <v>3</v>
      </c>
      <c r="C57" s="139">
        <v>0</v>
      </c>
      <c r="D57" s="139">
        <v>1</v>
      </c>
      <c r="E57" s="139">
        <v>1</v>
      </c>
      <c r="F57" s="139">
        <v>5</v>
      </c>
      <c r="G57" s="139">
        <v>0</v>
      </c>
      <c r="H57" s="139">
        <v>2</v>
      </c>
      <c r="I57" s="139">
        <v>2</v>
      </c>
      <c r="J57" s="139">
        <v>5</v>
      </c>
      <c r="K57" s="140">
        <v>1</v>
      </c>
      <c r="L57" s="139">
        <v>6</v>
      </c>
      <c r="M57" s="139">
        <v>2</v>
      </c>
      <c r="N57" s="137">
        <f t="shared" si="6"/>
        <v>28</v>
      </c>
    </row>
    <row r="58" spans="1:14" x14ac:dyDescent="0.2">
      <c r="A58" s="138" t="s">
        <v>124</v>
      </c>
      <c r="B58" s="139">
        <v>3</v>
      </c>
      <c r="C58" s="139">
        <v>1</v>
      </c>
      <c r="D58" s="139">
        <v>3</v>
      </c>
      <c r="E58" s="139">
        <v>2</v>
      </c>
      <c r="F58" s="139">
        <v>3</v>
      </c>
      <c r="G58" s="139">
        <v>3</v>
      </c>
      <c r="H58" s="139">
        <v>4</v>
      </c>
      <c r="I58" s="139">
        <v>2</v>
      </c>
      <c r="J58" s="139">
        <v>6</v>
      </c>
      <c r="K58" s="140">
        <v>5</v>
      </c>
      <c r="L58" s="139">
        <v>18</v>
      </c>
      <c r="M58" s="139">
        <v>7</v>
      </c>
      <c r="N58" s="137">
        <f t="shared" si="6"/>
        <v>57</v>
      </c>
    </row>
    <row r="59" spans="1:14" x14ac:dyDescent="0.2">
      <c r="A59" s="138" t="s">
        <v>53</v>
      </c>
      <c r="B59" s="139">
        <v>0</v>
      </c>
      <c r="C59" s="139">
        <v>0</v>
      </c>
      <c r="D59" s="139">
        <v>1</v>
      </c>
      <c r="E59" s="139">
        <v>0</v>
      </c>
      <c r="F59" s="139">
        <v>0</v>
      </c>
      <c r="G59" s="139">
        <v>0</v>
      </c>
      <c r="H59" s="139">
        <v>3</v>
      </c>
      <c r="I59" s="139">
        <v>0</v>
      </c>
      <c r="J59" s="139">
        <v>1</v>
      </c>
      <c r="K59" s="140">
        <v>5</v>
      </c>
      <c r="L59" s="139">
        <v>5</v>
      </c>
      <c r="M59" s="139">
        <v>0</v>
      </c>
      <c r="N59" s="137">
        <f t="shared" si="6"/>
        <v>15</v>
      </c>
    </row>
    <row r="60" spans="1:14" x14ac:dyDescent="0.2">
      <c r="A60" s="138" t="s">
        <v>54</v>
      </c>
      <c r="B60" s="139">
        <v>15</v>
      </c>
      <c r="C60" s="139">
        <v>4</v>
      </c>
      <c r="D60" s="139">
        <v>1</v>
      </c>
      <c r="E60" s="139">
        <v>1</v>
      </c>
      <c r="F60" s="139">
        <v>4</v>
      </c>
      <c r="G60" s="139">
        <v>1</v>
      </c>
      <c r="H60" s="139">
        <v>4</v>
      </c>
      <c r="I60" s="139">
        <v>7</v>
      </c>
      <c r="J60" s="139">
        <v>0</v>
      </c>
      <c r="K60" s="140">
        <v>1</v>
      </c>
      <c r="L60" s="139">
        <v>1</v>
      </c>
      <c r="M60" s="139">
        <v>3</v>
      </c>
      <c r="N60" s="137">
        <f t="shared" si="6"/>
        <v>42</v>
      </c>
    </row>
    <row r="61" spans="1:14" ht="15.75" thickBot="1" x14ac:dyDescent="0.25">
      <c r="A61" s="141" t="s">
        <v>55</v>
      </c>
      <c r="B61" s="142">
        <v>4</v>
      </c>
      <c r="C61" s="142">
        <v>7</v>
      </c>
      <c r="D61" s="142">
        <v>3</v>
      </c>
      <c r="E61" s="142">
        <v>0</v>
      </c>
      <c r="F61" s="142">
        <v>2</v>
      </c>
      <c r="G61" s="142">
        <v>1</v>
      </c>
      <c r="H61" s="142">
        <v>0</v>
      </c>
      <c r="I61" s="142">
        <v>1</v>
      </c>
      <c r="J61" s="142">
        <v>0</v>
      </c>
      <c r="K61" s="143">
        <v>1</v>
      </c>
      <c r="L61" s="142">
        <v>0</v>
      </c>
      <c r="M61" s="142">
        <v>0</v>
      </c>
      <c r="N61" s="176">
        <f t="shared" si="6"/>
        <v>19</v>
      </c>
    </row>
    <row r="62" spans="1:14" ht="15.75" thickBot="1" x14ac:dyDescent="0.25">
      <c r="A62" s="131" t="s">
        <v>24</v>
      </c>
      <c r="B62" s="145">
        <f>SUM(B55:B61)</f>
        <v>63</v>
      </c>
      <c r="C62" s="145">
        <f t="shared" ref="C62:M62" si="7">SUM(C55:C61)</f>
        <v>43</v>
      </c>
      <c r="D62" s="145">
        <f t="shared" si="7"/>
        <v>27</v>
      </c>
      <c r="E62" s="145">
        <f t="shared" si="7"/>
        <v>28</v>
      </c>
      <c r="F62" s="145">
        <f t="shared" si="7"/>
        <v>51</v>
      </c>
      <c r="G62" s="145">
        <f t="shared" si="7"/>
        <v>21</v>
      </c>
      <c r="H62" s="145">
        <f t="shared" si="7"/>
        <v>26</v>
      </c>
      <c r="I62" s="145">
        <f t="shared" si="7"/>
        <v>23</v>
      </c>
      <c r="J62" s="145">
        <f t="shared" si="7"/>
        <v>24</v>
      </c>
      <c r="K62" s="145">
        <f t="shared" si="7"/>
        <v>27</v>
      </c>
      <c r="L62" s="145">
        <f t="shared" si="7"/>
        <v>48</v>
      </c>
      <c r="M62" s="145">
        <f t="shared" si="7"/>
        <v>24</v>
      </c>
      <c r="N62" s="177">
        <f t="shared" si="6"/>
        <v>405</v>
      </c>
    </row>
    <row r="63" spans="1:14" x14ac:dyDescent="0.2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1:14" x14ac:dyDescent="0.2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</row>
    <row r="65" spans="1:15" x14ac:dyDescent="0.2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</row>
    <row r="66" spans="1:15" ht="15.75" thickBot="1" x14ac:dyDescent="0.25">
      <c r="A66" s="146"/>
      <c r="B66" s="147"/>
      <c r="C66" s="147"/>
      <c r="D66" s="147"/>
      <c r="E66" s="147"/>
      <c r="F66" s="148"/>
      <c r="G66" s="148"/>
      <c r="H66" s="153"/>
      <c r="I66" s="147"/>
      <c r="J66" s="149"/>
      <c r="K66" s="146"/>
      <c r="L66" s="149"/>
      <c r="M66" s="149"/>
      <c r="N66" s="150"/>
    </row>
    <row r="67" spans="1:15" ht="15.75" thickBot="1" x14ac:dyDescent="0.25">
      <c r="A67" s="131" t="s">
        <v>56</v>
      </c>
      <c r="B67" s="132" t="s">
        <v>4</v>
      </c>
      <c r="C67" s="132" t="s">
        <v>5</v>
      </c>
      <c r="D67" s="132" t="s">
        <v>6</v>
      </c>
      <c r="E67" s="132" t="s">
        <v>7</v>
      </c>
      <c r="F67" s="132" t="s">
        <v>8</v>
      </c>
      <c r="G67" s="132" t="s">
        <v>9</v>
      </c>
      <c r="H67" s="132" t="s">
        <v>10</v>
      </c>
      <c r="I67" s="132" t="s">
        <v>11</v>
      </c>
      <c r="J67" s="132" t="s">
        <v>12</v>
      </c>
      <c r="K67" s="132" t="s">
        <v>13</v>
      </c>
      <c r="L67" s="132" t="s">
        <v>14</v>
      </c>
      <c r="M67" s="132" t="s">
        <v>15</v>
      </c>
      <c r="N67" s="133" t="s">
        <v>16</v>
      </c>
    </row>
    <row r="68" spans="1:15" x14ac:dyDescent="0.2">
      <c r="A68" s="134" t="s">
        <v>57</v>
      </c>
      <c r="B68" s="135">
        <v>0</v>
      </c>
      <c r="C68" s="135">
        <v>0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56">
        <v>0</v>
      </c>
      <c r="J68" s="135">
        <v>0</v>
      </c>
      <c r="K68" s="136">
        <v>0</v>
      </c>
      <c r="L68" s="135">
        <v>0</v>
      </c>
      <c r="M68" s="135">
        <v>0</v>
      </c>
      <c r="N68" s="137">
        <f>SUM(B68:M68)</f>
        <v>0</v>
      </c>
    </row>
    <row r="69" spans="1:15" x14ac:dyDescent="0.2">
      <c r="A69" s="138" t="s">
        <v>119</v>
      </c>
      <c r="B69" s="139">
        <v>0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57">
        <v>0</v>
      </c>
      <c r="J69" s="139">
        <v>0</v>
      </c>
      <c r="K69" s="140">
        <v>1</v>
      </c>
      <c r="L69" s="139">
        <v>0</v>
      </c>
      <c r="M69" s="139">
        <v>0</v>
      </c>
      <c r="N69" s="137">
        <f t="shared" ref="N69:N75" si="8">SUM(B69:M69)</f>
        <v>1</v>
      </c>
    </row>
    <row r="70" spans="1:15" x14ac:dyDescent="0.2">
      <c r="A70" s="138" t="s">
        <v>121</v>
      </c>
      <c r="B70" s="139">
        <v>1</v>
      </c>
      <c r="C70" s="139">
        <v>0</v>
      </c>
      <c r="D70" s="139">
        <v>0</v>
      </c>
      <c r="E70" s="139">
        <v>0</v>
      </c>
      <c r="F70" s="139">
        <v>1</v>
      </c>
      <c r="G70" s="139">
        <v>0</v>
      </c>
      <c r="H70" s="139">
        <v>2</v>
      </c>
      <c r="I70" s="157">
        <v>1</v>
      </c>
      <c r="J70" s="139">
        <v>1</v>
      </c>
      <c r="K70" s="140">
        <v>0</v>
      </c>
      <c r="L70" s="139">
        <v>0</v>
      </c>
      <c r="M70" s="139">
        <v>0</v>
      </c>
      <c r="N70" s="137">
        <f t="shared" si="8"/>
        <v>6</v>
      </c>
    </row>
    <row r="71" spans="1:15" x14ac:dyDescent="0.2">
      <c r="A71" s="138" t="s">
        <v>120</v>
      </c>
      <c r="B71" s="139">
        <v>2</v>
      </c>
      <c r="C71" s="139">
        <v>3</v>
      </c>
      <c r="D71" s="139">
        <v>0</v>
      </c>
      <c r="E71" s="139">
        <v>3</v>
      </c>
      <c r="F71" s="139">
        <v>4</v>
      </c>
      <c r="G71" s="139">
        <v>7</v>
      </c>
      <c r="H71" s="139">
        <v>4</v>
      </c>
      <c r="I71" s="157">
        <v>3</v>
      </c>
      <c r="J71" s="139">
        <v>3</v>
      </c>
      <c r="K71" s="140">
        <v>6</v>
      </c>
      <c r="L71" s="139">
        <v>8</v>
      </c>
      <c r="M71" s="139">
        <v>4</v>
      </c>
      <c r="N71" s="137">
        <f t="shared" si="8"/>
        <v>47</v>
      </c>
    </row>
    <row r="72" spans="1:15" x14ac:dyDescent="0.2">
      <c r="A72" s="138" t="s">
        <v>61</v>
      </c>
      <c r="B72" s="139">
        <v>1</v>
      </c>
      <c r="C72" s="139">
        <v>0</v>
      </c>
      <c r="D72" s="139">
        <v>0</v>
      </c>
      <c r="E72" s="139">
        <v>0</v>
      </c>
      <c r="F72" s="139">
        <v>1</v>
      </c>
      <c r="G72" s="140">
        <v>1</v>
      </c>
      <c r="H72" s="139">
        <v>0</v>
      </c>
      <c r="I72" s="157">
        <v>0</v>
      </c>
      <c r="J72" s="139">
        <v>0</v>
      </c>
      <c r="K72" s="140">
        <v>0</v>
      </c>
      <c r="L72" s="139">
        <v>0</v>
      </c>
      <c r="M72" s="139">
        <v>1</v>
      </c>
      <c r="N72" s="137">
        <f t="shared" si="8"/>
        <v>4</v>
      </c>
    </row>
    <row r="73" spans="1:15" x14ac:dyDescent="0.2">
      <c r="A73" s="138" t="s">
        <v>62</v>
      </c>
      <c r="B73" s="139">
        <v>0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57">
        <v>0</v>
      </c>
      <c r="J73" s="139">
        <v>0</v>
      </c>
      <c r="K73" s="140">
        <v>0</v>
      </c>
      <c r="L73" s="139">
        <v>0</v>
      </c>
      <c r="M73" s="139">
        <v>0</v>
      </c>
      <c r="N73" s="137">
        <f t="shared" si="8"/>
        <v>0</v>
      </c>
    </row>
    <row r="74" spans="1:15" ht="15.75" thickBot="1" x14ac:dyDescent="0.25">
      <c r="A74" s="141" t="s">
        <v>63</v>
      </c>
      <c r="B74" s="142">
        <v>8</v>
      </c>
      <c r="C74" s="142">
        <v>10</v>
      </c>
      <c r="D74" s="142">
        <v>7</v>
      </c>
      <c r="E74" s="142">
        <v>7</v>
      </c>
      <c r="F74" s="142">
        <v>10</v>
      </c>
      <c r="G74" s="142">
        <v>8</v>
      </c>
      <c r="H74" s="142">
        <v>8</v>
      </c>
      <c r="I74" s="158">
        <v>7</v>
      </c>
      <c r="J74" s="142">
        <v>6</v>
      </c>
      <c r="K74" s="143">
        <v>3</v>
      </c>
      <c r="L74" s="142">
        <v>2</v>
      </c>
      <c r="M74" s="142">
        <v>8</v>
      </c>
      <c r="N74" s="176">
        <f t="shared" si="8"/>
        <v>84</v>
      </c>
    </row>
    <row r="75" spans="1:15" ht="15.75" thickBot="1" x14ac:dyDescent="0.25">
      <c r="A75" s="131" t="s">
        <v>24</v>
      </c>
      <c r="B75" s="145">
        <f>SUM(B68:B74)</f>
        <v>12</v>
      </c>
      <c r="C75" s="145">
        <f t="shared" ref="C75:M75" si="9">SUM(C68:C74)</f>
        <v>13</v>
      </c>
      <c r="D75" s="145">
        <f t="shared" si="9"/>
        <v>7</v>
      </c>
      <c r="E75" s="145">
        <f t="shared" si="9"/>
        <v>10</v>
      </c>
      <c r="F75" s="145">
        <f t="shared" si="9"/>
        <v>16</v>
      </c>
      <c r="G75" s="145">
        <f t="shared" si="9"/>
        <v>16</v>
      </c>
      <c r="H75" s="145">
        <f t="shared" si="9"/>
        <v>14</v>
      </c>
      <c r="I75" s="145">
        <f t="shared" si="9"/>
        <v>11</v>
      </c>
      <c r="J75" s="145">
        <f t="shared" si="9"/>
        <v>10</v>
      </c>
      <c r="K75" s="145">
        <f t="shared" si="9"/>
        <v>10</v>
      </c>
      <c r="L75" s="145">
        <f t="shared" si="9"/>
        <v>10</v>
      </c>
      <c r="M75" s="145">
        <f t="shared" si="9"/>
        <v>13</v>
      </c>
      <c r="N75" s="177">
        <f t="shared" si="8"/>
        <v>142</v>
      </c>
    </row>
    <row r="76" spans="1:15" x14ac:dyDescent="0.2">
      <c r="A76" s="154"/>
      <c r="B76" s="155"/>
      <c r="C76" s="155"/>
      <c r="D76" s="155"/>
      <c r="E76" s="155"/>
      <c r="F76" s="155"/>
      <c r="G76" s="182"/>
      <c r="H76" s="155"/>
      <c r="I76" s="155"/>
      <c r="J76" s="155"/>
      <c r="K76" s="155"/>
      <c r="L76" s="155"/>
      <c r="M76" s="155"/>
      <c r="N76" s="182"/>
    </row>
    <row r="77" spans="1:15" x14ac:dyDescent="0.2">
      <c r="A77" s="154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24"/>
    </row>
    <row r="78" spans="1:15" ht="15.75" thickBot="1" x14ac:dyDescent="0.25">
      <c r="A78" s="146"/>
      <c r="B78" s="147"/>
      <c r="C78" s="147"/>
      <c r="D78" s="147"/>
      <c r="E78" s="147"/>
      <c r="F78" s="147"/>
      <c r="G78" s="148"/>
      <c r="H78" s="149"/>
      <c r="I78" s="147"/>
      <c r="J78" s="149"/>
      <c r="K78" s="146"/>
      <c r="L78" s="149"/>
      <c r="M78" s="149"/>
      <c r="N78" s="183"/>
    </row>
    <row r="79" spans="1:15" ht="15.75" thickBot="1" x14ac:dyDescent="0.25">
      <c r="A79" s="131" t="s">
        <v>64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60"/>
      <c r="L79" s="159"/>
      <c r="M79" s="159"/>
      <c r="N79" s="161">
        <f>SUM(N14,N28,N48,N62,N75)</f>
        <v>5712</v>
      </c>
    </row>
    <row r="80" spans="1:15" x14ac:dyDescent="0.2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x14ac:dyDescent="0.2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 ht="15.75" thickBot="1" x14ac:dyDescent="0.25">
      <c r="A82" s="146"/>
      <c r="B82" s="147"/>
      <c r="C82" s="147"/>
      <c r="D82" s="147"/>
      <c r="E82" s="147"/>
      <c r="F82" s="147"/>
      <c r="G82" s="148"/>
      <c r="H82" s="149"/>
      <c r="I82" s="147"/>
      <c r="J82" s="149"/>
      <c r="K82" s="146"/>
      <c r="L82" s="149"/>
      <c r="M82" s="149"/>
      <c r="N82" s="150"/>
    </row>
    <row r="83" spans="1:14" ht="15.75" thickBot="1" x14ac:dyDescent="0.25">
      <c r="A83" s="131" t="s">
        <v>65</v>
      </c>
      <c r="B83" s="132" t="s">
        <v>4</v>
      </c>
      <c r="C83" s="132" t="s">
        <v>5</v>
      </c>
      <c r="D83" s="132" t="s">
        <v>6</v>
      </c>
      <c r="E83" s="132" t="s">
        <v>7</v>
      </c>
      <c r="F83" s="132" t="s">
        <v>8</v>
      </c>
      <c r="G83" s="132" t="s">
        <v>9</v>
      </c>
      <c r="H83" s="132" t="s">
        <v>10</v>
      </c>
      <c r="I83" s="132" t="s">
        <v>11</v>
      </c>
      <c r="J83" s="132" t="s">
        <v>12</v>
      </c>
      <c r="K83" s="132" t="s">
        <v>13</v>
      </c>
      <c r="L83" s="132" t="s">
        <v>14</v>
      </c>
      <c r="M83" s="132" t="s">
        <v>15</v>
      </c>
      <c r="N83" s="133" t="s">
        <v>16</v>
      </c>
    </row>
    <row r="84" spans="1:14" x14ac:dyDescent="0.2">
      <c r="A84" s="134" t="s">
        <v>118</v>
      </c>
      <c r="B84" s="136">
        <v>165</v>
      </c>
      <c r="C84" s="162">
        <v>134</v>
      </c>
      <c r="D84" s="136">
        <v>130</v>
      </c>
      <c r="E84" s="135">
        <v>56</v>
      </c>
      <c r="F84" s="162">
        <v>111</v>
      </c>
      <c r="G84" s="136">
        <v>130</v>
      </c>
      <c r="H84" s="136">
        <v>102</v>
      </c>
      <c r="I84" s="136">
        <v>149</v>
      </c>
      <c r="J84" s="136">
        <v>164</v>
      </c>
      <c r="K84" s="162">
        <v>152</v>
      </c>
      <c r="L84" s="162">
        <v>132</v>
      </c>
      <c r="M84" s="135">
        <v>133</v>
      </c>
      <c r="N84" s="137">
        <f>SUM(B84:M84)</f>
        <v>1558</v>
      </c>
    </row>
    <row r="85" spans="1:14" x14ac:dyDescent="0.2">
      <c r="A85" s="138" t="s">
        <v>67</v>
      </c>
      <c r="B85" s="140">
        <v>86</v>
      </c>
      <c r="C85" s="163">
        <v>82</v>
      </c>
      <c r="D85" s="140">
        <v>55</v>
      </c>
      <c r="E85" s="139">
        <v>26</v>
      </c>
      <c r="F85" s="163">
        <v>58</v>
      </c>
      <c r="G85" s="140">
        <v>70</v>
      </c>
      <c r="H85" s="163">
        <v>56</v>
      </c>
      <c r="I85" s="140">
        <v>91</v>
      </c>
      <c r="J85" s="140">
        <v>74</v>
      </c>
      <c r="K85" s="163">
        <v>88</v>
      </c>
      <c r="L85" s="163">
        <v>92</v>
      </c>
      <c r="M85" s="139">
        <v>82</v>
      </c>
      <c r="N85" s="137">
        <f t="shared" ref="N85:N92" si="10">SUM(B85:M85)</f>
        <v>860</v>
      </c>
    </row>
    <row r="86" spans="1:14" ht="15" customHeight="1" x14ac:dyDescent="0.2">
      <c r="A86" s="138" t="s">
        <v>68</v>
      </c>
      <c r="B86" s="140">
        <v>5</v>
      </c>
      <c r="C86" s="163">
        <v>8</v>
      </c>
      <c r="D86" s="140">
        <v>4</v>
      </c>
      <c r="E86" s="139">
        <v>3</v>
      </c>
      <c r="F86" s="163">
        <v>2</v>
      </c>
      <c r="G86" s="140">
        <v>1</v>
      </c>
      <c r="H86" s="163">
        <v>4</v>
      </c>
      <c r="I86" s="140">
        <v>6</v>
      </c>
      <c r="J86" s="140">
        <v>4</v>
      </c>
      <c r="K86" s="163">
        <v>3</v>
      </c>
      <c r="L86" s="139">
        <v>4</v>
      </c>
      <c r="M86" s="139">
        <v>2</v>
      </c>
      <c r="N86" s="137">
        <f t="shared" si="10"/>
        <v>46</v>
      </c>
    </row>
    <row r="87" spans="1:14" x14ac:dyDescent="0.2">
      <c r="A87" s="138" t="s">
        <v>69</v>
      </c>
      <c r="B87" s="140">
        <v>79</v>
      </c>
      <c r="C87" s="163">
        <v>82</v>
      </c>
      <c r="D87" s="140">
        <v>103</v>
      </c>
      <c r="E87" s="139">
        <v>102</v>
      </c>
      <c r="F87" s="163">
        <v>114</v>
      </c>
      <c r="G87" s="140">
        <v>94</v>
      </c>
      <c r="H87" s="163">
        <v>74</v>
      </c>
      <c r="I87" s="140">
        <v>76</v>
      </c>
      <c r="J87" s="140">
        <v>95</v>
      </c>
      <c r="K87" s="163">
        <v>102</v>
      </c>
      <c r="L87" s="139">
        <v>86</v>
      </c>
      <c r="M87" s="139">
        <v>90</v>
      </c>
      <c r="N87" s="137">
        <f t="shared" si="10"/>
        <v>1097</v>
      </c>
    </row>
    <row r="88" spans="1:14" x14ac:dyDescent="0.2">
      <c r="A88" s="174" t="s">
        <v>70</v>
      </c>
      <c r="B88" s="140">
        <v>28</v>
      </c>
      <c r="C88" s="163">
        <v>37</v>
      </c>
      <c r="D88" s="140">
        <v>33</v>
      </c>
      <c r="E88" s="139">
        <v>12</v>
      </c>
      <c r="F88" s="163">
        <v>17</v>
      </c>
      <c r="G88" s="140">
        <v>13</v>
      </c>
      <c r="H88" s="163">
        <v>17</v>
      </c>
      <c r="I88" s="140">
        <v>3</v>
      </c>
      <c r="J88" s="140">
        <v>21</v>
      </c>
      <c r="K88" s="163">
        <v>15</v>
      </c>
      <c r="L88" s="139">
        <v>34</v>
      </c>
      <c r="M88" s="139">
        <v>29</v>
      </c>
      <c r="N88" s="137">
        <f t="shared" si="10"/>
        <v>259</v>
      </c>
    </row>
    <row r="89" spans="1:14" x14ac:dyDescent="0.2">
      <c r="A89" s="138" t="s">
        <v>71</v>
      </c>
      <c r="B89" s="140">
        <v>11</v>
      </c>
      <c r="C89" s="163">
        <v>31</v>
      </c>
      <c r="D89" s="140">
        <v>18</v>
      </c>
      <c r="E89" s="139">
        <v>0</v>
      </c>
      <c r="F89" s="163">
        <v>0</v>
      </c>
      <c r="G89" s="140">
        <v>0</v>
      </c>
      <c r="H89" s="163">
        <v>0</v>
      </c>
      <c r="I89" s="140">
        <v>0</v>
      </c>
      <c r="J89" s="140">
        <v>1</v>
      </c>
      <c r="K89" s="163">
        <v>0</v>
      </c>
      <c r="L89" s="139">
        <v>1</v>
      </c>
      <c r="M89" s="139">
        <v>1</v>
      </c>
      <c r="N89" s="137">
        <f t="shared" si="10"/>
        <v>63</v>
      </c>
    </row>
    <row r="90" spans="1:14" x14ac:dyDescent="0.2">
      <c r="A90" s="138" t="s">
        <v>72</v>
      </c>
      <c r="B90" s="140">
        <v>0</v>
      </c>
      <c r="C90" s="163">
        <v>0</v>
      </c>
      <c r="D90" s="140">
        <v>0</v>
      </c>
      <c r="E90" s="142">
        <v>0</v>
      </c>
      <c r="F90" s="163">
        <v>0</v>
      </c>
      <c r="G90" s="140">
        <v>0</v>
      </c>
      <c r="H90" s="140">
        <v>0</v>
      </c>
      <c r="I90" s="140">
        <v>0</v>
      </c>
      <c r="J90" s="140">
        <v>0</v>
      </c>
      <c r="K90" s="163">
        <v>0</v>
      </c>
      <c r="L90" s="139">
        <v>0</v>
      </c>
      <c r="M90" s="139">
        <v>0</v>
      </c>
      <c r="N90" s="137">
        <f t="shared" si="10"/>
        <v>0</v>
      </c>
    </row>
    <row r="91" spans="1:14" ht="15.75" thickBot="1" x14ac:dyDescent="0.25">
      <c r="A91" s="141" t="s">
        <v>73</v>
      </c>
      <c r="B91" s="143">
        <v>4</v>
      </c>
      <c r="C91" s="142">
        <v>2</v>
      </c>
      <c r="D91" s="143">
        <v>9</v>
      </c>
      <c r="E91" s="142">
        <v>6</v>
      </c>
      <c r="F91" s="164">
        <v>5</v>
      </c>
      <c r="G91" s="143">
        <v>5</v>
      </c>
      <c r="H91" s="143">
        <v>5</v>
      </c>
      <c r="I91" s="143">
        <v>10</v>
      </c>
      <c r="J91" s="143">
        <v>4</v>
      </c>
      <c r="K91" s="164">
        <v>9</v>
      </c>
      <c r="L91" s="142">
        <v>10</v>
      </c>
      <c r="M91" s="142">
        <v>7</v>
      </c>
      <c r="N91" s="176">
        <f t="shared" si="10"/>
        <v>76</v>
      </c>
    </row>
    <row r="92" spans="1:14" ht="15.75" thickBot="1" x14ac:dyDescent="0.25">
      <c r="A92" s="131" t="s">
        <v>74</v>
      </c>
      <c r="B92" s="145">
        <f>SUM(B84:B91)</f>
        <v>378</v>
      </c>
      <c r="C92" s="145">
        <f t="shared" ref="C92:M92" si="11">SUM(C84:C91)</f>
        <v>376</v>
      </c>
      <c r="D92" s="145">
        <f t="shared" si="11"/>
        <v>352</v>
      </c>
      <c r="E92" s="145">
        <f t="shared" si="11"/>
        <v>205</v>
      </c>
      <c r="F92" s="145">
        <f t="shared" si="11"/>
        <v>307</v>
      </c>
      <c r="G92" s="145">
        <f t="shared" si="11"/>
        <v>313</v>
      </c>
      <c r="H92" s="145">
        <f t="shared" si="11"/>
        <v>258</v>
      </c>
      <c r="I92" s="145">
        <f t="shared" si="11"/>
        <v>335</v>
      </c>
      <c r="J92" s="145">
        <f t="shared" si="11"/>
        <v>363</v>
      </c>
      <c r="K92" s="145">
        <f t="shared" si="11"/>
        <v>369</v>
      </c>
      <c r="L92" s="145">
        <f t="shared" si="11"/>
        <v>359</v>
      </c>
      <c r="M92" s="145">
        <f t="shared" si="11"/>
        <v>344</v>
      </c>
      <c r="N92" s="177">
        <f t="shared" si="10"/>
        <v>3959</v>
      </c>
    </row>
    <row r="93" spans="1:14" x14ac:dyDescent="0.2">
      <c r="A93" s="165"/>
      <c r="B93" s="147"/>
      <c r="C93" s="147"/>
      <c r="D93" s="147"/>
      <c r="E93" s="147"/>
      <c r="F93" s="147"/>
      <c r="G93" s="147"/>
      <c r="H93" s="149"/>
      <c r="I93" s="147"/>
      <c r="J93" s="149"/>
      <c r="K93" s="146"/>
      <c r="L93" s="149"/>
      <c r="M93" s="149"/>
      <c r="N93" s="150"/>
    </row>
    <row r="94" spans="1:14" x14ac:dyDescent="0.2">
      <c r="A94" s="165"/>
      <c r="B94" s="147"/>
      <c r="C94" s="147"/>
      <c r="D94" s="147"/>
      <c r="E94" s="147"/>
      <c r="F94" s="147"/>
      <c r="G94" s="147"/>
      <c r="H94" s="149"/>
      <c r="I94" s="147"/>
      <c r="J94" s="149"/>
      <c r="K94" s="146"/>
      <c r="L94" s="149"/>
      <c r="M94" s="149"/>
      <c r="N94" s="150"/>
    </row>
    <row r="95" spans="1:14" x14ac:dyDescent="0.2">
      <c r="A95" s="165"/>
      <c r="B95" s="147"/>
      <c r="C95" s="147"/>
      <c r="D95" s="147"/>
      <c r="E95" s="147"/>
      <c r="F95" s="147"/>
      <c r="G95" s="147"/>
      <c r="H95" s="149"/>
      <c r="I95" s="147"/>
      <c r="J95" s="149"/>
      <c r="K95" s="146"/>
      <c r="L95" s="149"/>
      <c r="M95" s="149"/>
      <c r="N95" s="150"/>
    </row>
    <row r="96" spans="1:14" x14ac:dyDescent="0.2">
      <c r="A96" s="165"/>
      <c r="B96" s="147"/>
      <c r="C96" s="147"/>
      <c r="D96" s="147"/>
      <c r="E96" s="147"/>
      <c r="F96" s="147"/>
      <c r="G96" s="147"/>
      <c r="H96" s="149"/>
      <c r="I96" s="147"/>
      <c r="J96" s="149"/>
      <c r="K96" s="146"/>
      <c r="L96" s="149"/>
      <c r="M96" s="149"/>
      <c r="N96" s="150"/>
    </row>
    <row r="97" spans="1:19" x14ac:dyDescent="0.2">
      <c r="A97" s="165"/>
      <c r="B97" s="147"/>
      <c r="C97" s="147"/>
      <c r="D97" s="147"/>
      <c r="E97" s="147"/>
      <c r="F97" s="147"/>
      <c r="G97" s="147"/>
      <c r="H97" s="149"/>
      <c r="I97" s="147"/>
      <c r="J97" s="149"/>
      <c r="K97" s="146"/>
      <c r="L97" s="149"/>
      <c r="M97" s="149"/>
      <c r="N97" s="150"/>
    </row>
    <row r="98" spans="1:19" x14ac:dyDescent="0.2">
      <c r="A98" s="165"/>
      <c r="B98" s="147"/>
      <c r="C98" s="147"/>
      <c r="D98" s="147"/>
      <c r="E98" s="147"/>
      <c r="F98" s="147"/>
      <c r="G98" s="147"/>
      <c r="H98" s="149"/>
      <c r="I98" s="147"/>
      <c r="J98" s="149"/>
      <c r="K98" s="146"/>
      <c r="L98" s="149"/>
      <c r="M98" s="149"/>
      <c r="N98" s="150"/>
    </row>
    <row r="99" spans="1:19" x14ac:dyDescent="0.2">
      <c r="A99" s="165"/>
      <c r="B99" s="147"/>
      <c r="C99" s="147"/>
      <c r="D99" s="147"/>
      <c r="E99" s="147"/>
      <c r="F99" s="147"/>
      <c r="G99" s="147"/>
      <c r="H99" s="149"/>
      <c r="I99" s="147"/>
      <c r="J99" s="149"/>
      <c r="K99" s="146"/>
      <c r="L99" s="149"/>
      <c r="M99" s="149"/>
      <c r="N99" s="150"/>
      <c r="R99" s="124"/>
      <c r="S99" s="124"/>
    </row>
    <row r="100" spans="1:19" x14ac:dyDescent="0.2">
      <c r="A100" s="165"/>
      <c r="B100" s="147"/>
      <c r="C100" s="147"/>
      <c r="D100" s="147"/>
      <c r="E100" s="147"/>
      <c r="F100" s="147"/>
      <c r="G100" s="147"/>
      <c r="H100" s="149"/>
      <c r="I100" s="147"/>
      <c r="J100" s="149"/>
      <c r="K100" s="146"/>
      <c r="L100" s="149"/>
      <c r="M100" s="149"/>
      <c r="N100" s="150"/>
      <c r="R100" s="124"/>
      <c r="S100" s="124"/>
    </row>
    <row r="101" spans="1:19" ht="15.75" thickBot="1" x14ac:dyDescent="0.25">
      <c r="A101" s="165"/>
      <c r="B101" s="147"/>
      <c r="C101" s="147"/>
      <c r="D101" s="147"/>
      <c r="E101" s="147"/>
      <c r="F101" s="147"/>
      <c r="G101" s="147"/>
      <c r="H101" s="149"/>
      <c r="I101" s="147"/>
      <c r="J101" s="149"/>
      <c r="K101" s="146"/>
      <c r="L101" s="149"/>
      <c r="M101" s="149"/>
      <c r="N101" s="150"/>
      <c r="R101" s="124"/>
      <c r="S101" s="124"/>
    </row>
    <row r="102" spans="1:19" ht="16.5" thickBot="1" x14ac:dyDescent="0.3">
      <c r="A102" s="131" t="s">
        <v>75</v>
      </c>
      <c r="B102" s="132" t="s">
        <v>4</v>
      </c>
      <c r="C102" s="132" t="s">
        <v>5</v>
      </c>
      <c r="D102" s="132" t="s">
        <v>6</v>
      </c>
      <c r="E102" s="132" t="s">
        <v>7</v>
      </c>
      <c r="F102" s="132" t="s">
        <v>8</v>
      </c>
      <c r="G102" s="132" t="s">
        <v>9</v>
      </c>
      <c r="H102" s="132" t="s">
        <v>10</v>
      </c>
      <c r="I102" s="132" t="s">
        <v>11</v>
      </c>
      <c r="J102" s="132" t="s">
        <v>12</v>
      </c>
      <c r="K102" s="132" t="s">
        <v>13</v>
      </c>
      <c r="L102" s="132" t="s">
        <v>14</v>
      </c>
      <c r="M102" s="132" t="s">
        <v>15</v>
      </c>
      <c r="N102" s="133" t="s">
        <v>16</v>
      </c>
      <c r="Q102"/>
      <c r="R102"/>
      <c r="S102" s="124"/>
    </row>
    <row r="103" spans="1:19" x14ac:dyDescent="0.2">
      <c r="A103" s="134" t="s">
        <v>76</v>
      </c>
      <c r="B103" s="135">
        <v>0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66">
        <v>0</v>
      </c>
      <c r="L103" s="135">
        <v>0</v>
      </c>
      <c r="M103" s="135">
        <v>0</v>
      </c>
      <c r="N103" s="137">
        <f>SUM(B103:M103)</f>
        <v>0</v>
      </c>
    </row>
    <row r="104" spans="1:19" x14ac:dyDescent="0.2">
      <c r="A104" s="138" t="s">
        <v>77</v>
      </c>
      <c r="B104" s="139">
        <v>127</v>
      </c>
      <c r="C104" s="163">
        <v>6</v>
      </c>
      <c r="D104" s="139">
        <v>3</v>
      </c>
      <c r="E104" s="139">
        <v>1</v>
      </c>
      <c r="F104" s="139">
        <v>0</v>
      </c>
      <c r="G104" s="139">
        <v>1</v>
      </c>
      <c r="H104" s="139">
        <v>0</v>
      </c>
      <c r="I104" s="139">
        <v>2</v>
      </c>
      <c r="J104" s="139">
        <v>1</v>
      </c>
      <c r="K104" s="140">
        <v>1</v>
      </c>
      <c r="L104" s="139">
        <v>1</v>
      </c>
      <c r="M104" s="139">
        <v>1</v>
      </c>
      <c r="N104" s="137">
        <f t="shared" ref="N104:N120" si="12">SUM(B104:M104)</f>
        <v>144</v>
      </c>
    </row>
    <row r="105" spans="1:19" x14ac:dyDescent="0.2">
      <c r="A105" s="138" t="s">
        <v>78</v>
      </c>
      <c r="B105" s="139">
        <v>1</v>
      </c>
      <c r="C105" s="139">
        <v>0</v>
      </c>
      <c r="D105" s="139">
        <v>0</v>
      </c>
      <c r="E105" s="139">
        <v>1</v>
      </c>
      <c r="F105" s="139">
        <v>1</v>
      </c>
      <c r="G105" s="139">
        <v>1</v>
      </c>
      <c r="H105" s="139">
        <v>0</v>
      </c>
      <c r="I105" s="139">
        <v>0</v>
      </c>
      <c r="J105" s="139">
        <v>0</v>
      </c>
      <c r="K105" s="140">
        <v>0</v>
      </c>
      <c r="L105" s="139">
        <v>0</v>
      </c>
      <c r="M105" s="139">
        <v>3</v>
      </c>
      <c r="N105" s="137">
        <f t="shared" si="12"/>
        <v>7</v>
      </c>
    </row>
    <row r="106" spans="1:19" x14ac:dyDescent="0.2">
      <c r="A106" s="167" t="s">
        <v>79</v>
      </c>
      <c r="B106" s="139">
        <v>0</v>
      </c>
      <c r="C106" s="139">
        <v>0</v>
      </c>
      <c r="D106" s="139">
        <v>0</v>
      </c>
      <c r="E106" s="139">
        <v>0</v>
      </c>
      <c r="F106" s="139">
        <v>0</v>
      </c>
      <c r="G106" s="139">
        <v>0</v>
      </c>
      <c r="H106" s="139">
        <v>0</v>
      </c>
      <c r="I106" s="139">
        <v>0</v>
      </c>
      <c r="J106" s="139">
        <v>0</v>
      </c>
      <c r="K106" s="140">
        <v>0</v>
      </c>
      <c r="L106" s="163">
        <v>0</v>
      </c>
      <c r="M106" s="139">
        <v>0</v>
      </c>
      <c r="N106" s="137">
        <f t="shared" si="12"/>
        <v>0</v>
      </c>
    </row>
    <row r="107" spans="1:19" x14ac:dyDescent="0.2">
      <c r="A107" s="138" t="s">
        <v>80</v>
      </c>
      <c r="B107" s="139">
        <v>0</v>
      </c>
      <c r="C107" s="139">
        <v>0</v>
      </c>
      <c r="D107" s="163">
        <v>0</v>
      </c>
      <c r="E107" s="163">
        <v>0</v>
      </c>
      <c r="F107" s="139">
        <v>0</v>
      </c>
      <c r="G107" s="139">
        <v>0</v>
      </c>
      <c r="H107" s="139">
        <v>0</v>
      </c>
      <c r="I107" s="139">
        <v>0</v>
      </c>
      <c r="J107" s="140">
        <v>0</v>
      </c>
      <c r="K107" s="140">
        <v>0</v>
      </c>
      <c r="L107" s="163">
        <v>0</v>
      </c>
      <c r="M107" s="139">
        <v>0</v>
      </c>
      <c r="N107" s="137">
        <f t="shared" si="12"/>
        <v>0</v>
      </c>
    </row>
    <row r="108" spans="1:19" x14ac:dyDescent="0.2">
      <c r="A108" s="138" t="s">
        <v>117</v>
      </c>
      <c r="B108" s="139">
        <v>15</v>
      </c>
      <c r="C108" s="139">
        <v>27</v>
      </c>
      <c r="D108" s="163">
        <v>13</v>
      </c>
      <c r="E108" s="163">
        <v>0</v>
      </c>
      <c r="F108" s="139">
        <v>2</v>
      </c>
      <c r="G108" s="139">
        <v>4</v>
      </c>
      <c r="H108" s="139">
        <v>0</v>
      </c>
      <c r="I108" s="140">
        <v>6</v>
      </c>
      <c r="J108" s="140">
        <v>12</v>
      </c>
      <c r="K108" s="140">
        <v>21</v>
      </c>
      <c r="L108" s="163">
        <v>65</v>
      </c>
      <c r="M108" s="139">
        <v>57</v>
      </c>
      <c r="N108" s="137">
        <f t="shared" si="12"/>
        <v>222</v>
      </c>
    </row>
    <row r="109" spans="1:19" x14ac:dyDescent="0.2">
      <c r="A109" s="138" t="s">
        <v>82</v>
      </c>
      <c r="B109" s="140">
        <v>99</v>
      </c>
      <c r="C109" s="163">
        <v>105</v>
      </c>
      <c r="D109" s="163">
        <v>55</v>
      </c>
      <c r="E109" s="163">
        <v>0</v>
      </c>
      <c r="F109" s="140">
        <v>7</v>
      </c>
      <c r="G109" s="140">
        <v>50</v>
      </c>
      <c r="H109" s="163">
        <v>81</v>
      </c>
      <c r="I109" s="163">
        <v>54</v>
      </c>
      <c r="J109" s="140">
        <v>142</v>
      </c>
      <c r="K109" s="140">
        <v>135</v>
      </c>
      <c r="L109" s="163">
        <v>120</v>
      </c>
      <c r="M109" s="140">
        <v>113</v>
      </c>
      <c r="N109" s="137">
        <f t="shared" si="12"/>
        <v>961</v>
      </c>
    </row>
    <row r="110" spans="1:19" x14ac:dyDescent="0.2">
      <c r="A110" s="138" t="s">
        <v>97</v>
      </c>
      <c r="B110" s="140">
        <v>11</v>
      </c>
      <c r="C110" s="163">
        <v>5</v>
      </c>
      <c r="D110" s="163">
        <v>2</v>
      </c>
      <c r="E110" s="163">
        <v>0</v>
      </c>
      <c r="F110" s="140">
        <v>4</v>
      </c>
      <c r="G110" s="140">
        <v>7</v>
      </c>
      <c r="H110" s="163">
        <v>4</v>
      </c>
      <c r="I110" s="163">
        <v>11</v>
      </c>
      <c r="J110" s="166">
        <v>7</v>
      </c>
      <c r="K110" s="140">
        <v>2</v>
      </c>
      <c r="L110" s="163">
        <v>5</v>
      </c>
      <c r="M110" s="140">
        <v>4</v>
      </c>
      <c r="N110" s="137">
        <f t="shared" si="12"/>
        <v>62</v>
      </c>
    </row>
    <row r="111" spans="1:19" x14ac:dyDescent="0.2">
      <c r="A111" s="138" t="s">
        <v>98</v>
      </c>
      <c r="B111" s="140">
        <v>8</v>
      </c>
      <c r="C111" s="163">
        <v>2</v>
      </c>
      <c r="D111" s="163">
        <v>2</v>
      </c>
      <c r="E111" s="163">
        <v>0</v>
      </c>
      <c r="F111" s="140">
        <v>2</v>
      </c>
      <c r="G111" s="140">
        <v>6</v>
      </c>
      <c r="H111" s="163">
        <v>5</v>
      </c>
      <c r="I111" s="163">
        <v>8</v>
      </c>
      <c r="J111" s="140">
        <v>6</v>
      </c>
      <c r="K111" s="140">
        <v>3</v>
      </c>
      <c r="L111" s="163">
        <v>4</v>
      </c>
      <c r="M111" s="140">
        <v>1</v>
      </c>
      <c r="N111" s="137">
        <f t="shared" si="12"/>
        <v>47</v>
      </c>
    </row>
    <row r="112" spans="1:19" x14ac:dyDescent="0.2">
      <c r="A112" s="138" t="s">
        <v>83</v>
      </c>
      <c r="B112" s="140">
        <v>1</v>
      </c>
      <c r="C112" s="163">
        <v>0</v>
      </c>
      <c r="D112" s="163">
        <v>1</v>
      </c>
      <c r="E112" s="163">
        <v>0</v>
      </c>
      <c r="F112" s="139">
        <v>0</v>
      </c>
      <c r="G112" s="139">
        <v>0</v>
      </c>
      <c r="H112" s="163">
        <v>0</v>
      </c>
      <c r="I112" s="140">
        <v>0</v>
      </c>
      <c r="J112" s="140">
        <v>0</v>
      </c>
      <c r="K112" s="140">
        <v>0</v>
      </c>
      <c r="L112" s="163">
        <v>0</v>
      </c>
      <c r="M112" s="139">
        <v>0</v>
      </c>
      <c r="N112" s="137">
        <f t="shared" si="12"/>
        <v>2</v>
      </c>
    </row>
    <row r="113" spans="1:20" ht="15.75" x14ac:dyDescent="0.25">
      <c r="A113" s="138" t="s">
        <v>84</v>
      </c>
      <c r="B113" s="140">
        <v>13</v>
      </c>
      <c r="C113" s="139">
        <v>19</v>
      </c>
      <c r="D113" s="163">
        <v>19</v>
      </c>
      <c r="E113" s="163"/>
      <c r="F113" s="139">
        <v>10</v>
      </c>
      <c r="G113" s="139">
        <v>16</v>
      </c>
      <c r="H113" s="163"/>
      <c r="I113" s="140">
        <v>10</v>
      </c>
      <c r="J113" s="140">
        <v>8</v>
      </c>
      <c r="K113" s="140">
        <v>10</v>
      </c>
      <c r="L113" s="163">
        <v>8</v>
      </c>
      <c r="M113" s="139">
        <v>15</v>
      </c>
      <c r="N113" s="137">
        <f t="shared" si="12"/>
        <v>128</v>
      </c>
      <c r="Q113"/>
      <c r="R113"/>
      <c r="S113"/>
      <c r="T113" s="124"/>
    </row>
    <row r="114" spans="1:20" ht="15.75" x14ac:dyDescent="0.25">
      <c r="A114" s="138" t="s">
        <v>85</v>
      </c>
      <c r="B114" s="140">
        <v>0</v>
      </c>
      <c r="C114" s="163">
        <v>0</v>
      </c>
      <c r="D114" s="163">
        <v>0</v>
      </c>
      <c r="E114" s="163">
        <v>0</v>
      </c>
      <c r="F114" s="140">
        <v>0</v>
      </c>
      <c r="G114" s="140">
        <v>0</v>
      </c>
      <c r="H114" s="163">
        <v>0</v>
      </c>
      <c r="I114" s="163">
        <v>0</v>
      </c>
      <c r="J114" s="140">
        <v>0</v>
      </c>
      <c r="K114" s="140">
        <v>0</v>
      </c>
      <c r="L114" s="163">
        <v>0</v>
      </c>
      <c r="M114" s="140">
        <v>0</v>
      </c>
      <c r="N114" s="137">
        <f t="shared" si="12"/>
        <v>0</v>
      </c>
      <c r="Q114"/>
      <c r="R114"/>
      <c r="S114"/>
      <c r="T114" s="124"/>
    </row>
    <row r="115" spans="1:20" ht="15.75" x14ac:dyDescent="0.25">
      <c r="A115" s="138" t="s">
        <v>86</v>
      </c>
      <c r="B115" s="140">
        <v>0</v>
      </c>
      <c r="C115" s="163">
        <v>2</v>
      </c>
      <c r="D115" s="163">
        <v>0</v>
      </c>
      <c r="E115" s="163">
        <v>0</v>
      </c>
      <c r="F115" s="140">
        <v>0</v>
      </c>
      <c r="G115" s="140">
        <v>0</v>
      </c>
      <c r="H115" s="163">
        <v>6</v>
      </c>
      <c r="I115" s="163">
        <v>1</v>
      </c>
      <c r="J115" s="140">
        <v>3</v>
      </c>
      <c r="K115" s="140">
        <v>4</v>
      </c>
      <c r="L115" s="163">
        <v>0</v>
      </c>
      <c r="M115" s="140">
        <v>1</v>
      </c>
      <c r="N115" s="137">
        <f t="shared" si="12"/>
        <v>17</v>
      </c>
      <c r="Q115"/>
      <c r="R115"/>
      <c r="S115"/>
      <c r="T115" s="124"/>
    </row>
    <row r="116" spans="1:20" ht="15.75" x14ac:dyDescent="0.25">
      <c r="A116" s="138" t="s">
        <v>87</v>
      </c>
      <c r="B116" s="140">
        <v>3</v>
      </c>
      <c r="C116" s="139">
        <v>5</v>
      </c>
      <c r="D116" s="163">
        <v>0</v>
      </c>
      <c r="E116" s="163">
        <v>1</v>
      </c>
      <c r="F116" s="139">
        <v>2</v>
      </c>
      <c r="G116" s="139">
        <v>1</v>
      </c>
      <c r="H116" s="163">
        <v>6</v>
      </c>
      <c r="I116" s="139">
        <v>4</v>
      </c>
      <c r="J116" s="140">
        <v>3</v>
      </c>
      <c r="K116" s="140">
        <v>2</v>
      </c>
      <c r="L116" s="163">
        <v>2</v>
      </c>
      <c r="M116" s="139">
        <v>3</v>
      </c>
      <c r="N116" s="137">
        <f t="shared" si="12"/>
        <v>32</v>
      </c>
      <c r="Q116"/>
      <c r="R116"/>
      <c r="S116"/>
      <c r="T116" s="124"/>
    </row>
    <row r="117" spans="1:20" ht="15.75" x14ac:dyDescent="0.25">
      <c r="A117" s="138" t="s">
        <v>102</v>
      </c>
      <c r="B117" s="140">
        <v>9</v>
      </c>
      <c r="C117" s="139">
        <v>6</v>
      </c>
      <c r="D117" s="163">
        <v>16</v>
      </c>
      <c r="E117" s="163">
        <v>35</v>
      </c>
      <c r="F117" s="139">
        <v>23</v>
      </c>
      <c r="G117" s="139">
        <v>11</v>
      </c>
      <c r="H117" s="163">
        <v>11</v>
      </c>
      <c r="I117" s="139">
        <v>15</v>
      </c>
      <c r="J117" s="140">
        <v>9</v>
      </c>
      <c r="K117" s="163">
        <v>9</v>
      </c>
      <c r="L117" s="163">
        <v>16</v>
      </c>
      <c r="M117" s="139">
        <v>12</v>
      </c>
      <c r="N117" s="137">
        <f t="shared" si="12"/>
        <v>172</v>
      </c>
      <c r="Q117"/>
      <c r="R117"/>
      <c r="S117"/>
      <c r="T117" s="124"/>
    </row>
    <row r="118" spans="1:20" ht="15.75" x14ac:dyDescent="0.25">
      <c r="A118" s="138" t="s">
        <v>103</v>
      </c>
      <c r="B118" s="140">
        <v>177</v>
      </c>
      <c r="C118" s="139">
        <v>242</v>
      </c>
      <c r="D118" s="163">
        <v>194</v>
      </c>
      <c r="E118" s="163">
        <v>60</v>
      </c>
      <c r="F118" s="139">
        <v>88</v>
      </c>
      <c r="G118" s="139">
        <v>133</v>
      </c>
      <c r="H118" s="163">
        <v>159</v>
      </c>
      <c r="I118" s="139">
        <v>214</v>
      </c>
      <c r="J118" s="140">
        <v>378</v>
      </c>
      <c r="K118" s="163">
        <v>358</v>
      </c>
      <c r="L118" s="163">
        <v>183</v>
      </c>
      <c r="M118" s="139">
        <v>184</v>
      </c>
      <c r="N118" s="137">
        <f t="shared" si="12"/>
        <v>2370</v>
      </c>
      <c r="Q118"/>
      <c r="R118"/>
      <c r="S118"/>
      <c r="T118" s="124"/>
    </row>
    <row r="119" spans="1:20" ht="16.5" thickBot="1" x14ac:dyDescent="0.3">
      <c r="A119" s="141" t="s">
        <v>104</v>
      </c>
      <c r="B119" s="143">
        <v>131</v>
      </c>
      <c r="C119" s="142">
        <v>50</v>
      </c>
      <c r="D119" s="164">
        <v>115</v>
      </c>
      <c r="E119" s="164">
        <v>64</v>
      </c>
      <c r="F119" s="142">
        <v>50</v>
      </c>
      <c r="G119" s="142">
        <v>23</v>
      </c>
      <c r="H119" s="164">
        <v>160</v>
      </c>
      <c r="I119" s="142">
        <v>55</v>
      </c>
      <c r="J119" s="143">
        <v>100</v>
      </c>
      <c r="K119" s="164">
        <v>102</v>
      </c>
      <c r="L119" s="164">
        <v>87</v>
      </c>
      <c r="M119" s="142">
        <v>213</v>
      </c>
      <c r="N119" s="176">
        <f t="shared" si="12"/>
        <v>1150</v>
      </c>
      <c r="Q119"/>
      <c r="R119"/>
      <c r="S119"/>
    </row>
    <row r="120" spans="1:20" ht="16.5" thickBot="1" x14ac:dyDescent="0.3">
      <c r="A120" s="131" t="s">
        <v>89</v>
      </c>
      <c r="B120" s="145">
        <f>SUM(B103:B119)</f>
        <v>595</v>
      </c>
      <c r="C120" s="145">
        <f t="shared" ref="C120:M120" si="13">SUM(C103:C119)</f>
        <v>469</v>
      </c>
      <c r="D120" s="145">
        <f t="shared" si="13"/>
        <v>420</v>
      </c>
      <c r="E120" s="145">
        <f t="shared" si="13"/>
        <v>162</v>
      </c>
      <c r="F120" s="145">
        <f t="shared" si="13"/>
        <v>189</v>
      </c>
      <c r="G120" s="145">
        <f t="shared" si="13"/>
        <v>253</v>
      </c>
      <c r="H120" s="145">
        <f t="shared" si="13"/>
        <v>432</v>
      </c>
      <c r="I120" s="145">
        <f t="shared" si="13"/>
        <v>380</v>
      </c>
      <c r="J120" s="145">
        <f t="shared" si="13"/>
        <v>669</v>
      </c>
      <c r="K120" s="145">
        <f t="shared" si="13"/>
        <v>647</v>
      </c>
      <c r="L120" s="145">
        <f t="shared" si="13"/>
        <v>491</v>
      </c>
      <c r="M120" s="145">
        <f t="shared" si="13"/>
        <v>607</v>
      </c>
      <c r="N120" s="177">
        <f t="shared" si="12"/>
        <v>5314</v>
      </c>
      <c r="Q120"/>
      <c r="R120"/>
      <c r="S120"/>
    </row>
    <row r="121" spans="1:20" ht="15.75" x14ac:dyDescent="0.25">
      <c r="A121" s="154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Q121"/>
      <c r="R121"/>
      <c r="S121"/>
    </row>
    <row r="122" spans="1:20" ht="15.75" x14ac:dyDescent="0.25">
      <c r="A122" s="154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Q122"/>
      <c r="R122"/>
      <c r="S122"/>
    </row>
    <row r="123" spans="1:20" ht="15.75" x14ac:dyDescent="0.25">
      <c r="A123" s="154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Q123"/>
      <c r="R123"/>
      <c r="S123"/>
    </row>
    <row r="124" spans="1:20" ht="16.5" thickBot="1" x14ac:dyDescent="0.3">
      <c r="A124" s="165"/>
      <c r="B124" s="147"/>
      <c r="C124" s="147"/>
      <c r="D124" s="147"/>
      <c r="E124" s="147"/>
      <c r="F124" s="147"/>
      <c r="G124" s="147"/>
      <c r="H124" s="149"/>
      <c r="I124" s="147"/>
      <c r="J124" s="149"/>
      <c r="K124" s="146"/>
      <c r="L124" s="149"/>
      <c r="M124" s="149"/>
      <c r="N124" s="150"/>
      <c r="Q124"/>
      <c r="R124"/>
      <c r="S124"/>
    </row>
    <row r="125" spans="1:20" ht="15.75" thickBot="1" x14ac:dyDescent="0.25">
      <c r="A125" s="131" t="s">
        <v>90</v>
      </c>
      <c r="B125" s="132" t="s">
        <v>26</v>
      </c>
      <c r="C125" s="132" t="s">
        <v>5</v>
      </c>
      <c r="D125" s="132" t="s">
        <v>27</v>
      </c>
      <c r="E125" s="132" t="s">
        <v>7</v>
      </c>
      <c r="F125" s="132" t="s">
        <v>91</v>
      </c>
      <c r="G125" s="132" t="s">
        <v>9</v>
      </c>
      <c r="H125" s="132" t="s">
        <v>10</v>
      </c>
      <c r="I125" s="132" t="s">
        <v>11</v>
      </c>
      <c r="J125" s="132" t="s">
        <v>12</v>
      </c>
      <c r="K125" s="168" t="s">
        <v>13</v>
      </c>
      <c r="L125" s="132" t="s">
        <v>14</v>
      </c>
      <c r="M125" s="132" t="s">
        <v>15</v>
      </c>
      <c r="N125" s="133" t="s">
        <v>16</v>
      </c>
    </row>
    <row r="126" spans="1:20" x14ac:dyDescent="0.2">
      <c r="A126" s="134" t="s">
        <v>92</v>
      </c>
      <c r="B126" s="169">
        <v>0</v>
      </c>
      <c r="C126" s="169">
        <v>0</v>
      </c>
      <c r="D126" s="169">
        <v>0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79">
        <v>0</v>
      </c>
    </row>
    <row r="127" spans="1:20" ht="15.75" thickBot="1" x14ac:dyDescent="0.25">
      <c r="A127" s="141" t="s">
        <v>93</v>
      </c>
      <c r="B127" s="170">
        <v>0</v>
      </c>
      <c r="C127" s="170">
        <v>0</v>
      </c>
      <c r="D127" s="170">
        <v>0</v>
      </c>
      <c r="E127" s="170">
        <v>0</v>
      </c>
      <c r="F127" s="170">
        <v>0</v>
      </c>
      <c r="G127" s="170">
        <v>0</v>
      </c>
      <c r="H127" s="170">
        <v>0</v>
      </c>
      <c r="I127" s="170">
        <v>0</v>
      </c>
      <c r="J127" s="170">
        <v>0</v>
      </c>
      <c r="K127" s="170">
        <v>0</v>
      </c>
      <c r="L127" s="178">
        <v>0</v>
      </c>
      <c r="M127" s="178">
        <v>0</v>
      </c>
      <c r="N127" s="180">
        <v>0</v>
      </c>
    </row>
    <row r="128" spans="1:20" ht="15.75" thickBot="1" x14ac:dyDescent="0.25">
      <c r="A128" s="171" t="s">
        <v>94</v>
      </c>
      <c r="B128" s="172">
        <v>0</v>
      </c>
      <c r="C128" s="172">
        <v>0</v>
      </c>
      <c r="D128" s="172">
        <v>0</v>
      </c>
      <c r="E128" s="172">
        <v>0</v>
      </c>
      <c r="F128" s="172">
        <v>0</v>
      </c>
      <c r="G128" s="172">
        <v>0</v>
      </c>
      <c r="H128" s="172">
        <v>0</v>
      </c>
      <c r="I128" s="172">
        <v>0</v>
      </c>
      <c r="J128" s="172">
        <v>0</v>
      </c>
      <c r="K128" s="172">
        <v>0</v>
      </c>
      <c r="L128" s="172">
        <v>0</v>
      </c>
      <c r="M128" s="172">
        <v>0</v>
      </c>
      <c r="N128" s="173">
        <v>0</v>
      </c>
    </row>
  </sheetData>
  <mergeCells count="4">
    <mergeCell ref="A1:A3"/>
    <mergeCell ref="B1:N1"/>
    <mergeCell ref="B2:N2"/>
    <mergeCell ref="B3:N3"/>
  </mergeCells>
  <pageMargins left="0.25" right="0.25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 sizeWithCells="1">
              <from>
                <xdr:col>1</xdr:col>
                <xdr:colOff>1362075</xdr:colOff>
                <xdr:row>0</xdr:row>
                <xdr:rowOff>0</xdr:rowOff>
              </from>
              <to>
                <xdr:col>1</xdr:col>
                <xdr:colOff>2095500</xdr:colOff>
                <xdr:row>4</xdr:row>
                <xdr:rowOff>133350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11"/>
  <sheetViews>
    <sheetView workbookViewId="0">
      <selection activeCell="D15" sqref="D15"/>
    </sheetView>
  </sheetViews>
  <sheetFormatPr baseColWidth="10" defaultRowHeight="15" x14ac:dyDescent="0.25"/>
  <cols>
    <col min="3" max="3" width="32.140625" bestFit="1" customWidth="1"/>
    <col min="4" max="4" width="28.28515625" bestFit="1" customWidth="1"/>
  </cols>
  <sheetData>
    <row r="1" spans="2:5" ht="15.75" thickBot="1" x14ac:dyDescent="0.3"/>
    <row r="2" spans="2:5" x14ac:dyDescent="0.25">
      <c r="B2" s="186" t="s">
        <v>112</v>
      </c>
      <c r="C2" s="187"/>
    </row>
    <row r="3" spans="2:5" x14ac:dyDescent="0.25">
      <c r="B3" s="188"/>
      <c r="C3" s="189"/>
      <c r="D3" s="3"/>
      <c r="E3" s="3"/>
    </row>
    <row r="4" spans="2:5" ht="15.75" x14ac:dyDescent="0.25">
      <c r="B4" s="9" t="s">
        <v>113</v>
      </c>
      <c r="C4" s="10" t="s">
        <v>114</v>
      </c>
      <c r="D4" s="2"/>
      <c r="E4" s="2"/>
    </row>
    <row r="5" spans="2:5" x14ac:dyDescent="0.25">
      <c r="B5" s="5">
        <v>2013</v>
      </c>
      <c r="C5" s="6">
        <f>SUM('2013'!N16,'2013'!N28,'2013'!N41,'2013'!N52,'2013'!N62,'2013'!N96)</f>
        <v>5973</v>
      </c>
      <c r="D5" s="1"/>
    </row>
    <row r="6" spans="2:5" x14ac:dyDescent="0.25">
      <c r="B6" s="5">
        <v>2014</v>
      </c>
      <c r="C6" s="6">
        <f>SUM('2014'!N16,'2014'!N28,'2014'!N41,'2014'!N53,'2014'!N63,'2014'!N96)</f>
        <v>6391</v>
      </c>
      <c r="D6" s="4"/>
    </row>
    <row r="7" spans="2:5" x14ac:dyDescent="0.25">
      <c r="B7" s="5">
        <v>2015</v>
      </c>
      <c r="C7" s="6">
        <f>SUM('2015'!N15,'2015'!N27,'2015'!N40,'2015'!N50,'2015'!N60,'2015'!N94)</f>
        <v>7044</v>
      </c>
      <c r="D7" s="4"/>
    </row>
    <row r="8" spans="2:5" x14ac:dyDescent="0.25">
      <c r="B8" s="5">
        <v>2016</v>
      </c>
      <c r="C8" s="6">
        <f>SUM('2016'!N14,'2016'!N26,'2016'!N39,'2016'!N52,'2016'!N62,'2016'!N100)</f>
        <v>12003</v>
      </c>
    </row>
    <row r="9" spans="2:5" x14ac:dyDescent="0.25">
      <c r="B9" s="5">
        <v>2017</v>
      </c>
      <c r="C9" s="6">
        <f>SUM('2017'!O15,'2017'!O27,'2017'!O40,'2017'!O53,'2017'!O63,'2017'!O101)</f>
        <v>10611</v>
      </c>
    </row>
    <row r="10" spans="2:5" x14ac:dyDescent="0.25">
      <c r="B10" s="5">
        <v>2018</v>
      </c>
      <c r="C10" s="6">
        <f>SUM('2018'!$O$14,'2018'!$O$26,'2018'!$O$39,'2018'!$O$52,'2018'!$O$62,'2018'!$O$100)</f>
        <v>11936</v>
      </c>
    </row>
    <row r="11" spans="2:5" ht="15.75" thickBot="1" x14ac:dyDescent="0.3">
      <c r="B11" s="7">
        <v>2019</v>
      </c>
      <c r="C11" s="8">
        <f>SUM('2019'!N13,'2019'!N25,'2019'!N40,'2019'!N53,'2019'!N63,'2019'!N101)</f>
        <v>14140</v>
      </c>
    </row>
  </sheetData>
  <mergeCells count="1">
    <mergeCell ref="B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CONSOLIDADO EMERGENCIAS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COMUNICACIONES</dc:creator>
  <cp:lastModifiedBy>DIRECTORA ADMINISTRATIVA</cp:lastModifiedBy>
  <dcterms:created xsi:type="dcterms:W3CDTF">2019-10-08T18:50:08Z</dcterms:created>
  <dcterms:modified xsi:type="dcterms:W3CDTF">2021-03-02T13:38:52Z</dcterms:modified>
</cp:coreProperties>
</file>