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omberosdc1\documentos\diradmin\Mis documentos\Pagina WEB\DRIVE\"/>
    </mc:Choice>
  </mc:AlternateContent>
  <xr:revisionPtr revIDLastSave="0" documentId="13_ncr:1_{52F8B59C-07E5-4141-A258-818B2FD12447}" xr6:coauthVersionLast="46" xr6:coauthVersionMax="46" xr10:uidLastSave="{00000000-0000-0000-0000-000000000000}"/>
  <bookViews>
    <workbookView xWindow="-120" yWindow="-120" windowWidth="24240" windowHeight="13140" xr2:uid="{059A4645-F49A-44F0-9691-210269955ADA}"/>
  </bookViews>
  <sheets>
    <sheet name="Hoja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4" l="1"/>
  <c r="B66" i="4"/>
  <c r="C61" i="4"/>
  <c r="C51" i="4"/>
  <c r="B29" i="4"/>
  <c r="C26" i="4"/>
  <c r="C24" i="4"/>
  <c r="C4" i="4"/>
  <c r="B24" i="4" l="1"/>
  <c r="B26" i="4"/>
  <c r="B31" i="4"/>
  <c r="C40" i="4"/>
  <c r="B61" i="4"/>
  <c r="B54" i="4"/>
  <c r="C68" i="4"/>
  <c r="B51" i="4"/>
  <c r="B68" i="4"/>
  <c r="C31" i="4"/>
  <c r="C54" i="4"/>
  <c r="C66" i="4"/>
  <c r="B4" i="4"/>
  <c r="B40" i="4"/>
  <c r="B20" i="4"/>
  <c r="C20" i="4"/>
  <c r="C29" i="4"/>
  <c r="C80" i="4" l="1"/>
  <c r="B80" i="4"/>
</calcChain>
</file>

<file path=xl/sharedStrings.xml><?xml version="1.0" encoding="utf-8"?>
<sst xmlns="http://schemas.openxmlformats.org/spreadsheetml/2006/main" count="81" uniqueCount="76">
  <si>
    <t>Nombre</t>
  </si>
  <si>
    <t>Presupuesto Mensual</t>
  </si>
  <si>
    <t>Presupuesto Anual</t>
  </si>
  <si>
    <t xml:space="preserve">GASTOS DE PERSONAL            </t>
  </si>
  <si>
    <t xml:space="preserve">SUELDOS                       </t>
  </si>
  <si>
    <t xml:space="preserve">AUXILIO DE TRANSPORTE         </t>
  </si>
  <si>
    <t xml:space="preserve">CESANTIAS                     </t>
  </si>
  <si>
    <t xml:space="preserve">INTERESES SOBRE CESANTIAS     </t>
  </si>
  <si>
    <t xml:space="preserve">PRIMA DE SERVICIOS            </t>
  </si>
  <si>
    <t xml:space="preserve">VACACIONES                    </t>
  </si>
  <si>
    <t xml:space="preserve">DOTACION Y SUMINISTRO A TRABAJADORES </t>
  </si>
  <si>
    <t xml:space="preserve">INDEMNIZACIONES LABORALES     </t>
  </si>
  <si>
    <t>APORTES ADM,DE RIESGOS ARL</t>
  </si>
  <si>
    <t>APORTES ENT,DE SALUD EPS</t>
  </si>
  <si>
    <t xml:space="preserve">APORTES A FONDOS DE PENSIONES </t>
  </si>
  <si>
    <t>APORTES CAJAS DE COMPEN FAMILIAR</t>
  </si>
  <si>
    <t xml:space="preserve">APORTES ICBF       </t>
  </si>
  <si>
    <t xml:space="preserve">SENA                          </t>
  </si>
  <si>
    <t xml:space="preserve">HONORARIOS                    </t>
  </si>
  <si>
    <t xml:space="preserve">REVISORIA FISCAL              </t>
  </si>
  <si>
    <t xml:space="preserve">ASESORIA JURIDICA             </t>
  </si>
  <si>
    <t xml:space="preserve">ASESORIA TECNICA              </t>
  </si>
  <si>
    <t xml:space="preserve">DE VEHICULOS                  </t>
  </si>
  <si>
    <t xml:space="preserve">OTROS                         </t>
  </si>
  <si>
    <t xml:space="preserve">MAQUINARIA Y EQUIPO           </t>
  </si>
  <si>
    <t xml:space="preserve">FLOTA Y EQUIPO DE TRANSPORTE  </t>
  </si>
  <si>
    <t>ROTURA DE MAQUINARIA</t>
  </si>
  <si>
    <t>OBLIGATORIOS ACCIDENTE DE TRAN</t>
  </si>
  <si>
    <t xml:space="preserve">DOTACION AMBULANCIAS          </t>
  </si>
  <si>
    <t xml:space="preserve">FLOTA Y EQUPO DE TRANSPORTE   </t>
  </si>
  <si>
    <t xml:space="preserve">CONTRUCCIONES Y EDIFICACIONES </t>
  </si>
  <si>
    <t xml:space="preserve">AFILIACIONES Y SOSTENIMIENTOS </t>
  </si>
  <si>
    <t>MANEJO</t>
  </si>
  <si>
    <t xml:space="preserve">CUMPLIMIENTO                  </t>
  </si>
  <si>
    <t>RESPONSABILIDAD CIVIL Y EXTRAC</t>
  </si>
  <si>
    <t xml:space="preserve">TEMPORALES                    </t>
  </si>
  <si>
    <t xml:space="preserve">ASISTENCIA TECNICA            </t>
  </si>
  <si>
    <t xml:space="preserve">ACUEDUCTO Y ALCANTARILLADO    </t>
  </si>
  <si>
    <t xml:space="preserve">ENERGIA ELECTRICA             </t>
  </si>
  <si>
    <t xml:space="preserve">TELEFONO                      </t>
  </si>
  <si>
    <t xml:space="preserve">CORREO    </t>
  </si>
  <si>
    <t xml:space="preserve">TRANSPORTE FLETES Y ACARREOS  </t>
  </si>
  <si>
    <t xml:space="preserve">GAS                           </t>
  </si>
  <si>
    <t xml:space="preserve">PUBLICIDAD                    </t>
  </si>
  <si>
    <t xml:space="preserve">NOTARIALES                    </t>
  </si>
  <si>
    <t xml:space="preserve">TRAMITES Y LICENCIAS          </t>
  </si>
  <si>
    <t>CONSTRUCCIONES Y EDIFICACIONES</t>
  </si>
  <si>
    <t xml:space="preserve">EQUIPO DE OFICINA             </t>
  </si>
  <si>
    <t xml:space="preserve">EQUIPO DE COMPUTACION Y COM,  </t>
  </si>
  <si>
    <t xml:space="preserve">INTANGIBLES                   </t>
  </si>
  <si>
    <t xml:space="preserve">BIENESTAR GENERAL             </t>
  </si>
  <si>
    <t xml:space="preserve">GASTOS DE REPRESENTACION      </t>
  </si>
  <si>
    <t xml:space="preserve">ELEMENTOS DE ASEO Y CAFETERIA </t>
  </si>
  <si>
    <t xml:space="preserve">UTILES PAPELERIA Y FOTOCOPIAS </t>
  </si>
  <si>
    <t xml:space="preserve">COMBUSTIBLES Y LUBRICANTES    </t>
  </si>
  <si>
    <t xml:space="preserve">TAXIS Y BUSES                 </t>
  </si>
  <si>
    <t xml:space="preserve">CASINO Y RESTAURANTE          </t>
  </si>
  <si>
    <t xml:space="preserve">PARQUEADEROS                  </t>
  </si>
  <si>
    <t xml:space="preserve">PEAJES                        </t>
  </si>
  <si>
    <t xml:space="preserve">CAPACITACION AL PERSONAL      </t>
  </si>
  <si>
    <t xml:space="preserve">IMPUESTOS                     </t>
  </si>
  <si>
    <t xml:space="preserve">ARRENDAMIENTOS                </t>
  </si>
  <si>
    <t xml:space="preserve">CONTRIBUCIONES Y AFILIACIONES </t>
  </si>
  <si>
    <t xml:space="preserve">SEGUROS                       </t>
  </si>
  <si>
    <t>COLECTIVA ACCIDENTESPERSONALES</t>
  </si>
  <si>
    <t xml:space="preserve">MAQUINARIAYEQUIPOCONTRATISTAS </t>
  </si>
  <si>
    <t xml:space="preserve">SERVICIOS                     </t>
  </si>
  <si>
    <t xml:space="preserve">GASTOS LEGALES                </t>
  </si>
  <si>
    <t xml:space="preserve">MANTENIMIENTO Y REPARACIONES  </t>
  </si>
  <si>
    <t xml:space="preserve">DEPRECIACIONES                </t>
  </si>
  <si>
    <t xml:space="preserve">AMORTIZACIONES                </t>
  </si>
  <si>
    <t xml:space="preserve">DIVERSOS                      </t>
  </si>
  <si>
    <t>LIBROS SUSCRIPCIONES Y REVIST</t>
  </si>
  <si>
    <t>TOTAL PRESUPUESTO DE OPERACIÓN Y DE ADMINISTRACIÓN</t>
  </si>
  <si>
    <t>PRESUPUESTO DEL CUERPO DE BOMBEROS VOLUNTARIOS DE ENVIGADO PARA ATENCIÓN DE EMERGENCIAS EN AREA URBANA Y RURAL DEL MUNICIPIO DE ENVIGADO 
AÑO 2020</t>
  </si>
  <si>
    <t>INCREMENTO 3.5%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</si>
</sst>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##,###,###,##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49" fontId="3" fillId="3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4" fontId="5" fillId="0" borderId="1" xfId="1" applyNumberFormat="1" applyFont="1" applyFill="1" applyBorder="1" applyAlignment="1"/>
    <xf numFmtId="0" fontId="6" fillId="0" borderId="0" xfId="0" applyFont="1"/>
    <xf numFmtId="49" fontId="7" fillId="0" borderId="1" xfId="0" applyNumberFormat="1" applyFont="1" applyBorder="1" applyAlignment="1">
      <alignment horizontal="left"/>
    </xf>
    <xf numFmtId="164" fontId="5" fillId="0" borderId="1" xfId="1" applyNumberFormat="1" applyFont="1" applyBorder="1" applyAlignment="1"/>
    <xf numFmtId="164" fontId="8" fillId="3" borderId="1" xfId="0" applyNumberFormat="1" applyFont="1" applyFill="1" applyBorder="1"/>
    <xf numFmtId="164" fontId="10" fillId="0" borderId="1" xfId="0" applyNumberFormat="1" applyFont="1" applyBorder="1"/>
    <xf numFmtId="164" fontId="10" fillId="0" borderId="1" xfId="1" applyNumberFormat="1" applyFont="1" applyBorder="1" applyAlignment="1"/>
    <xf numFmtId="164" fontId="5" fillId="0" borderId="1" xfId="0" applyNumberFormat="1" applyFont="1" applyFill="1" applyBorder="1"/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/>
    <xf numFmtId="164" fontId="8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wrapText="1"/>
    </xf>
    <xf numFmtId="164" fontId="9" fillId="4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43" fontId="0" fillId="0" borderId="0" xfId="2" applyFont="1"/>
    <xf numFmtId="43" fontId="0" fillId="0" borderId="0" xfId="0" applyNumberFormat="1"/>
    <xf numFmtId="49" fontId="7" fillId="0" borderId="0" xfId="0" applyNumberFormat="1" applyFont="1" applyFill="1" applyBorder="1" applyAlignment="1">
      <alignment horizontal="left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E1A91-F4D9-427E-8285-61397CF91329}">
  <dimension ref="A1:C84"/>
  <sheetViews>
    <sheetView tabSelected="1" topLeftCell="A61" workbookViewId="0">
      <selection activeCell="G77" sqref="G77"/>
    </sheetView>
  </sheetViews>
  <sheetFormatPr baseColWidth="10" defaultRowHeight="15" x14ac:dyDescent="0.25"/>
  <cols>
    <col min="1" max="1" width="60.7109375" customWidth="1"/>
    <col min="2" max="2" width="19.7109375" customWidth="1"/>
    <col min="3" max="3" width="17.85546875" customWidth="1"/>
  </cols>
  <sheetData>
    <row r="1" spans="1:3" s="1" customFormat="1" ht="40.5" customHeight="1" x14ac:dyDescent="0.25">
      <c r="A1" s="21" t="s">
        <v>74</v>
      </c>
      <c r="B1" s="21"/>
      <c r="C1" s="21"/>
    </row>
    <row r="2" spans="1:3" s="1" customFormat="1" ht="40.5" customHeight="1" x14ac:dyDescent="0.25">
      <c r="A2" s="21"/>
      <c r="B2" s="21"/>
      <c r="C2" s="21"/>
    </row>
    <row r="3" spans="1:3" s="2" customFormat="1" ht="30" x14ac:dyDescent="0.2">
      <c r="A3" s="17" t="s">
        <v>0</v>
      </c>
      <c r="B3" s="18" t="s">
        <v>1</v>
      </c>
      <c r="C3" s="18" t="s">
        <v>2</v>
      </c>
    </row>
    <row r="4" spans="1:3" s="2" customFormat="1" x14ac:dyDescent="0.25">
      <c r="A4" s="13" t="s">
        <v>3</v>
      </c>
      <c r="B4" s="14">
        <f>SUM(B5:B19)</f>
        <v>241401456.80778971</v>
      </c>
      <c r="C4" s="14">
        <f>SUM(C5:C19)</f>
        <v>2896817481.6934762</v>
      </c>
    </row>
    <row r="5" spans="1:3" s="6" customFormat="1" ht="14.25" x14ac:dyDescent="0.2">
      <c r="A5" s="4" t="s">
        <v>4</v>
      </c>
      <c r="B5" s="5">
        <v>138411467.1377897</v>
      </c>
      <c r="C5" s="12">
        <v>1660937605.6534765</v>
      </c>
    </row>
    <row r="6" spans="1:3" s="6" customFormat="1" ht="14.25" x14ac:dyDescent="0.2">
      <c r="A6" s="4" t="s">
        <v>5</v>
      </c>
      <c r="B6" s="5">
        <v>5348403.8399999971</v>
      </c>
      <c r="C6" s="12">
        <v>64180846.079999961</v>
      </c>
    </row>
    <row r="7" spans="1:3" s="6" customFormat="1" ht="14.25" x14ac:dyDescent="0.2">
      <c r="A7" s="4" t="s">
        <v>6</v>
      </c>
      <c r="B7" s="5">
        <v>11833643</v>
      </c>
      <c r="C7" s="12">
        <v>142003716</v>
      </c>
    </row>
    <row r="8" spans="1:3" s="6" customFormat="1" ht="14.25" x14ac:dyDescent="0.2">
      <c r="A8" s="4" t="s">
        <v>7</v>
      </c>
      <c r="B8" s="5">
        <v>1420047</v>
      </c>
      <c r="C8" s="12">
        <v>17040564</v>
      </c>
    </row>
    <row r="9" spans="1:3" s="6" customFormat="1" ht="14.25" x14ac:dyDescent="0.2">
      <c r="A9" s="4" t="s">
        <v>8</v>
      </c>
      <c r="B9" s="5">
        <v>11833643</v>
      </c>
      <c r="C9" s="12">
        <v>142003716</v>
      </c>
    </row>
    <row r="10" spans="1:3" s="6" customFormat="1" ht="14.25" x14ac:dyDescent="0.2">
      <c r="A10" s="4" t="s">
        <v>9</v>
      </c>
      <c r="B10" s="5">
        <v>7592591</v>
      </c>
      <c r="C10" s="12">
        <v>91111092</v>
      </c>
    </row>
    <row r="11" spans="1:3" s="6" customFormat="1" ht="14.25" x14ac:dyDescent="0.2">
      <c r="A11" s="4" t="s">
        <v>10</v>
      </c>
      <c r="B11" s="5">
        <v>6793313.830000001</v>
      </c>
      <c r="C11" s="12">
        <v>81519765.960000008</v>
      </c>
    </row>
    <row r="12" spans="1:3" s="6" customFormat="1" ht="14.25" x14ac:dyDescent="0.2">
      <c r="A12" s="4" t="s">
        <v>11</v>
      </c>
      <c r="B12" s="5">
        <v>1250000</v>
      </c>
      <c r="C12" s="12">
        <v>15000000</v>
      </c>
    </row>
    <row r="13" spans="1:3" s="6" customFormat="1" ht="14.25" x14ac:dyDescent="0.2">
      <c r="A13" s="4" t="s">
        <v>59</v>
      </c>
      <c r="B13" s="5">
        <v>5000000</v>
      </c>
      <c r="C13" s="12">
        <v>60000000</v>
      </c>
    </row>
    <row r="14" spans="1:3" s="6" customFormat="1" ht="14.25" x14ac:dyDescent="0.2">
      <c r="A14" s="4" t="s">
        <v>12</v>
      </c>
      <c r="B14" s="5">
        <v>7421000</v>
      </c>
      <c r="C14" s="12">
        <v>89052000</v>
      </c>
    </row>
    <row r="15" spans="1:3" s="6" customFormat="1" ht="14.25" x14ac:dyDescent="0.2">
      <c r="A15" s="4" t="s">
        <v>13</v>
      </c>
      <c r="B15" s="5">
        <v>11832074</v>
      </c>
      <c r="C15" s="12">
        <v>141984888</v>
      </c>
    </row>
    <row r="16" spans="1:3" s="6" customFormat="1" ht="14.25" x14ac:dyDescent="0.2">
      <c r="A16" s="4" t="s">
        <v>14</v>
      </c>
      <c r="B16" s="5">
        <v>20368474</v>
      </c>
      <c r="C16" s="12">
        <v>244421688</v>
      </c>
    </row>
    <row r="17" spans="1:3" s="6" customFormat="1" ht="14.25" x14ac:dyDescent="0.2">
      <c r="A17" s="4" t="s">
        <v>15</v>
      </c>
      <c r="B17" s="5">
        <v>5465700</v>
      </c>
      <c r="C17" s="12">
        <v>65588400</v>
      </c>
    </row>
    <row r="18" spans="1:3" s="6" customFormat="1" ht="14.25" x14ac:dyDescent="0.2">
      <c r="A18" s="4" t="s">
        <v>16</v>
      </c>
      <c r="B18" s="5">
        <v>4098900</v>
      </c>
      <c r="C18" s="12">
        <v>49186800</v>
      </c>
    </row>
    <row r="19" spans="1:3" s="6" customFormat="1" ht="14.25" x14ac:dyDescent="0.2">
      <c r="A19" s="4" t="s">
        <v>17</v>
      </c>
      <c r="B19" s="5">
        <v>2732200</v>
      </c>
      <c r="C19" s="12">
        <v>32786400</v>
      </c>
    </row>
    <row r="20" spans="1:3" s="6" customFormat="1" x14ac:dyDescent="0.25">
      <c r="A20" s="16" t="s">
        <v>18</v>
      </c>
      <c r="B20" s="15">
        <f>SUM(B21:B23)</f>
        <v>25306235.874333333</v>
      </c>
      <c r="C20" s="15">
        <f>SUM(C21:C23)</f>
        <v>303674830.49199998</v>
      </c>
    </row>
    <row r="21" spans="1:3" s="6" customFormat="1" ht="14.25" x14ac:dyDescent="0.2">
      <c r="A21" s="4" t="s">
        <v>19</v>
      </c>
      <c r="B21" s="8">
        <v>2491200</v>
      </c>
      <c r="C21" s="12">
        <v>29894400</v>
      </c>
    </row>
    <row r="22" spans="1:3" s="6" customFormat="1" ht="14.25" x14ac:dyDescent="0.2">
      <c r="A22" s="4" t="s">
        <v>20</v>
      </c>
      <c r="B22" s="8">
        <v>1491121.434333333</v>
      </c>
      <c r="C22" s="12">
        <v>17893457.211999997</v>
      </c>
    </row>
    <row r="23" spans="1:3" s="6" customFormat="1" ht="14.25" x14ac:dyDescent="0.2">
      <c r="A23" s="4" t="s">
        <v>21</v>
      </c>
      <c r="B23" s="8">
        <v>21323914.440000001</v>
      </c>
      <c r="C23" s="12">
        <v>255886973.28</v>
      </c>
    </row>
    <row r="24" spans="1:3" s="6" customFormat="1" x14ac:dyDescent="0.25">
      <c r="A24" s="16" t="s">
        <v>60</v>
      </c>
      <c r="B24" s="15">
        <f>SUM(B25:B25)</f>
        <v>2987484.8139999998</v>
      </c>
      <c r="C24" s="15">
        <f>SUM(C25:C25)</f>
        <v>35009817.767999999</v>
      </c>
    </row>
    <row r="25" spans="1:3" s="2" customFormat="1" ht="14.25" x14ac:dyDescent="0.2">
      <c r="A25" s="7" t="s">
        <v>22</v>
      </c>
      <c r="B25" s="8">
        <v>2987484.8139999998</v>
      </c>
      <c r="C25" s="12">
        <v>35009817.767999999</v>
      </c>
    </row>
    <row r="26" spans="1:3" s="2" customFormat="1" x14ac:dyDescent="0.25">
      <c r="A26" s="3" t="s">
        <v>61</v>
      </c>
      <c r="B26" s="9">
        <f>SUM(B27:B28)</f>
        <v>6350708.9046799997</v>
      </c>
      <c r="C26" s="9">
        <f>SUM(C27:C28)</f>
        <v>76208506.85616</v>
      </c>
    </row>
    <row r="27" spans="1:3" s="2" customFormat="1" ht="14.25" x14ac:dyDescent="0.2">
      <c r="A27" s="7" t="s">
        <v>30</v>
      </c>
      <c r="B27" s="8">
        <v>5487929.5326800002</v>
      </c>
      <c r="C27" s="12">
        <v>65855154.392159998</v>
      </c>
    </row>
    <row r="28" spans="1:3" s="2" customFormat="1" ht="14.25" x14ac:dyDescent="0.2">
      <c r="A28" s="7" t="s">
        <v>24</v>
      </c>
      <c r="B28" s="8">
        <v>862779.37199999962</v>
      </c>
      <c r="C28" s="12">
        <v>10353352.463999996</v>
      </c>
    </row>
    <row r="29" spans="1:3" s="2" customFormat="1" x14ac:dyDescent="0.25">
      <c r="A29" s="13" t="s">
        <v>62</v>
      </c>
      <c r="B29" s="15">
        <f>SUM(B30:B30)</f>
        <v>787836.83925000008</v>
      </c>
      <c r="C29" s="15">
        <f>SUM(C30:C30)</f>
        <v>9454042.0710000005</v>
      </c>
    </row>
    <row r="30" spans="1:3" s="2" customFormat="1" ht="14.25" x14ac:dyDescent="0.2">
      <c r="A30" s="7" t="s">
        <v>31</v>
      </c>
      <c r="B30" s="8">
        <v>787836.83925000008</v>
      </c>
      <c r="C30" s="12">
        <v>9454042.0710000005</v>
      </c>
    </row>
    <row r="31" spans="1:3" s="2" customFormat="1" x14ac:dyDescent="0.25">
      <c r="A31" s="13" t="s">
        <v>63</v>
      </c>
      <c r="B31" s="14">
        <f>SUM(B32:B39)</f>
        <v>20755972.351833336</v>
      </c>
      <c r="C31" s="14">
        <f>SUM(C32:C39)</f>
        <v>249071668.222</v>
      </c>
    </row>
    <row r="32" spans="1:3" s="2" customFormat="1" ht="14.25" x14ac:dyDescent="0.2">
      <c r="A32" s="7" t="s">
        <v>32</v>
      </c>
      <c r="B32" s="8">
        <v>363360.58333333331</v>
      </c>
      <c r="C32" s="12">
        <v>4360327</v>
      </c>
    </row>
    <row r="33" spans="1:3" s="2" customFormat="1" ht="14.25" x14ac:dyDescent="0.2">
      <c r="A33" s="7" t="s">
        <v>33</v>
      </c>
      <c r="B33" s="8">
        <v>6941666.666666667</v>
      </c>
      <c r="C33" s="12">
        <v>83300000</v>
      </c>
    </row>
    <row r="34" spans="1:3" s="2" customFormat="1" ht="14.25" x14ac:dyDescent="0.2">
      <c r="A34" s="7" t="s">
        <v>64</v>
      </c>
      <c r="B34" s="8">
        <v>1992960</v>
      </c>
      <c r="C34" s="12">
        <v>23915520</v>
      </c>
    </row>
    <row r="35" spans="1:3" s="2" customFormat="1" ht="14.25" x14ac:dyDescent="0.2">
      <c r="A35" s="7" t="s">
        <v>65</v>
      </c>
      <c r="B35" s="8">
        <v>1182125.6174999999</v>
      </c>
      <c r="C35" s="12">
        <v>14185507.41</v>
      </c>
    </row>
    <row r="36" spans="1:3" s="2" customFormat="1" ht="14.25" x14ac:dyDescent="0.2">
      <c r="A36" s="7" t="s">
        <v>25</v>
      </c>
      <c r="B36" s="8">
        <v>7277892.6914999997</v>
      </c>
      <c r="C36" s="12">
        <v>87334712.297999993</v>
      </c>
    </row>
    <row r="37" spans="1:3" s="2" customFormat="1" ht="14.25" x14ac:dyDescent="0.2">
      <c r="A37" s="7" t="s">
        <v>34</v>
      </c>
      <c r="B37" s="8">
        <v>464789.93116666662</v>
      </c>
      <c r="C37" s="12">
        <v>5577479.1739999996</v>
      </c>
    </row>
    <row r="38" spans="1:3" s="2" customFormat="1" ht="14.25" x14ac:dyDescent="0.2">
      <c r="A38" s="7" t="s">
        <v>26</v>
      </c>
      <c r="B38" s="8">
        <v>1261615.6116666666</v>
      </c>
      <c r="C38" s="12">
        <v>15139387.34</v>
      </c>
    </row>
    <row r="39" spans="1:3" s="2" customFormat="1" ht="14.25" x14ac:dyDescent="0.2">
      <c r="A39" s="7" t="s">
        <v>27</v>
      </c>
      <c r="B39" s="8">
        <v>1271561.25</v>
      </c>
      <c r="C39" s="12">
        <v>15258735</v>
      </c>
    </row>
    <row r="40" spans="1:3" s="2" customFormat="1" x14ac:dyDescent="0.25">
      <c r="A40" s="13" t="s">
        <v>66</v>
      </c>
      <c r="B40" s="14">
        <f>SUM(B41:B50)</f>
        <v>9529270.3746666647</v>
      </c>
      <c r="C40" s="14">
        <f>SUM(C41:C50)</f>
        <v>114351244.49599999</v>
      </c>
    </row>
    <row r="41" spans="1:3" s="2" customFormat="1" ht="14.25" x14ac:dyDescent="0.2">
      <c r="A41" s="7" t="s">
        <v>35</v>
      </c>
      <c r="B41" s="8">
        <v>211060</v>
      </c>
      <c r="C41" s="12">
        <v>2532720</v>
      </c>
    </row>
    <row r="42" spans="1:3" s="2" customFormat="1" ht="14.25" x14ac:dyDescent="0.2">
      <c r="A42" s="7" t="s">
        <v>36</v>
      </c>
      <c r="B42" s="8">
        <v>1048677.4579999999</v>
      </c>
      <c r="C42" s="12">
        <v>12584129.495999999</v>
      </c>
    </row>
    <row r="43" spans="1:3" s="2" customFormat="1" ht="14.25" x14ac:dyDescent="0.2">
      <c r="A43" s="7" t="s">
        <v>37</v>
      </c>
      <c r="B43" s="8">
        <v>583333.33333333326</v>
      </c>
      <c r="C43" s="12">
        <v>6999999.9999999991</v>
      </c>
    </row>
    <row r="44" spans="1:3" s="2" customFormat="1" ht="14.25" x14ac:dyDescent="0.2">
      <c r="A44" s="7" t="s">
        <v>38</v>
      </c>
      <c r="B44" s="8">
        <v>2833333.3333333326</v>
      </c>
      <c r="C44" s="12">
        <v>33999999.999999993</v>
      </c>
    </row>
    <row r="45" spans="1:3" s="2" customFormat="1" ht="14.25" x14ac:dyDescent="0.2">
      <c r="A45" s="7" t="s">
        <v>39</v>
      </c>
      <c r="B45" s="8">
        <v>1446236.75</v>
      </c>
      <c r="C45" s="12">
        <v>17354841</v>
      </c>
    </row>
    <row r="46" spans="1:3" s="2" customFormat="1" ht="14.25" x14ac:dyDescent="0.2">
      <c r="A46" s="7" t="s">
        <v>40</v>
      </c>
      <c r="B46" s="8">
        <v>689837.5</v>
      </c>
      <c r="C46" s="12">
        <v>8278050</v>
      </c>
    </row>
    <row r="47" spans="1:3" s="2" customFormat="1" ht="14.25" x14ac:dyDescent="0.2">
      <c r="A47" s="7" t="s">
        <v>41</v>
      </c>
      <c r="B47" s="8">
        <v>257337.5</v>
      </c>
      <c r="C47" s="12">
        <v>3088050</v>
      </c>
    </row>
    <row r="48" spans="1:3" s="2" customFormat="1" ht="14.25" x14ac:dyDescent="0.2">
      <c r="A48" s="7" t="s">
        <v>42</v>
      </c>
      <c r="B48" s="8">
        <v>19895</v>
      </c>
      <c r="C48" s="12">
        <v>238740</v>
      </c>
    </row>
    <row r="49" spans="1:3" s="2" customFormat="1" ht="14.25" x14ac:dyDescent="0.2">
      <c r="A49" s="7" t="s">
        <v>43</v>
      </c>
      <c r="B49" s="8">
        <v>1801362.5</v>
      </c>
      <c r="C49" s="12">
        <v>21616350</v>
      </c>
    </row>
    <row r="50" spans="1:3" s="2" customFormat="1" ht="14.25" x14ac:dyDescent="0.2">
      <c r="A50" s="7" t="s">
        <v>23</v>
      </c>
      <c r="B50" s="8">
        <v>638197</v>
      </c>
      <c r="C50" s="12">
        <v>7658364</v>
      </c>
    </row>
    <row r="51" spans="1:3" s="2" customFormat="1" x14ac:dyDescent="0.25">
      <c r="A51" s="13" t="s">
        <v>67</v>
      </c>
      <c r="B51" s="14">
        <f>SUM(B52:B53)</f>
        <v>47222.100000000006</v>
      </c>
      <c r="C51" s="14">
        <f>SUM(C52:C53)</f>
        <v>566665.19999999995</v>
      </c>
    </row>
    <row r="52" spans="1:3" s="2" customFormat="1" ht="14.25" x14ac:dyDescent="0.2">
      <c r="A52" s="7" t="s">
        <v>44</v>
      </c>
      <c r="B52" s="8">
        <v>14410.833333333334</v>
      </c>
      <c r="C52" s="12">
        <v>172930</v>
      </c>
    </row>
    <row r="53" spans="1:3" s="2" customFormat="1" ht="14.25" x14ac:dyDescent="0.2">
      <c r="A53" s="7" t="s">
        <v>45</v>
      </c>
      <c r="B53" s="8">
        <v>32811.26666666667</v>
      </c>
      <c r="C53" s="12">
        <v>393735.2</v>
      </c>
    </row>
    <row r="54" spans="1:3" s="2" customFormat="1" x14ac:dyDescent="0.25">
      <c r="A54" s="13" t="s">
        <v>68</v>
      </c>
      <c r="B54" s="14">
        <f>SUM(B55:B60)</f>
        <v>54952514.108166672</v>
      </c>
      <c r="C54" s="14">
        <f>SUM(C55:C60)</f>
        <v>659430169.29799998</v>
      </c>
    </row>
    <row r="55" spans="1:3" s="2" customFormat="1" ht="14.25" x14ac:dyDescent="0.2">
      <c r="A55" s="7" t="s">
        <v>46</v>
      </c>
      <c r="B55" s="8">
        <v>8708511.666666666</v>
      </c>
      <c r="C55" s="12">
        <v>104502140</v>
      </c>
    </row>
    <row r="56" spans="1:3" s="2" customFormat="1" ht="14.25" x14ac:dyDescent="0.2">
      <c r="A56" s="7" t="s">
        <v>24</v>
      </c>
      <c r="B56" s="8">
        <v>10908333.333333334</v>
      </c>
      <c r="C56" s="12">
        <v>130900000</v>
      </c>
    </row>
    <row r="57" spans="1:3" s="2" customFormat="1" ht="14.25" x14ac:dyDescent="0.2">
      <c r="A57" s="7" t="s">
        <v>47</v>
      </c>
      <c r="B57" s="8">
        <v>991666.66666666663</v>
      </c>
      <c r="C57" s="12">
        <v>11900000</v>
      </c>
    </row>
    <row r="58" spans="1:3" s="2" customFormat="1" ht="14.25" x14ac:dyDescent="0.2">
      <c r="A58" s="7" t="s">
        <v>48</v>
      </c>
      <c r="B58" s="8">
        <v>6365432.2748333327</v>
      </c>
      <c r="C58" s="12">
        <v>76385187.297999993</v>
      </c>
    </row>
    <row r="59" spans="1:3" s="2" customFormat="1" ht="14.25" x14ac:dyDescent="0.2">
      <c r="A59" s="7" t="s">
        <v>25</v>
      </c>
      <c r="B59" s="8">
        <v>23020236.833333332</v>
      </c>
      <c r="C59" s="12">
        <v>276242842</v>
      </c>
    </row>
    <row r="60" spans="1:3" s="2" customFormat="1" ht="14.25" x14ac:dyDescent="0.2">
      <c r="A60" s="7" t="s">
        <v>28</v>
      </c>
      <c r="B60" s="8">
        <v>4958333.333333333</v>
      </c>
      <c r="C60" s="12">
        <v>59500000</v>
      </c>
    </row>
    <row r="61" spans="1:3" s="2" customFormat="1" x14ac:dyDescent="0.25">
      <c r="A61" s="13" t="s">
        <v>69</v>
      </c>
      <c r="B61" s="14">
        <f>SUM(B62:B65)</f>
        <v>14112295.250000002</v>
      </c>
      <c r="C61" s="14">
        <f>SUM(C62:C65)</f>
        <v>169347543</v>
      </c>
    </row>
    <row r="62" spans="1:3" s="2" customFormat="1" ht="14.25" x14ac:dyDescent="0.2">
      <c r="A62" s="7" t="s">
        <v>24</v>
      </c>
      <c r="B62" s="8">
        <v>11029226.166666668</v>
      </c>
      <c r="C62" s="12">
        <v>132350714.00000001</v>
      </c>
    </row>
    <row r="63" spans="1:3" s="2" customFormat="1" ht="14.25" x14ac:dyDescent="0.2">
      <c r="A63" s="7" t="s">
        <v>47</v>
      </c>
      <c r="B63" s="8">
        <v>834431.75</v>
      </c>
      <c r="C63" s="12">
        <v>10013181</v>
      </c>
    </row>
    <row r="64" spans="1:3" s="2" customFormat="1" ht="14.25" x14ac:dyDescent="0.2">
      <c r="A64" s="7" t="s">
        <v>48</v>
      </c>
      <c r="B64" s="8">
        <v>1682555.3333333333</v>
      </c>
      <c r="C64" s="12">
        <v>20190664</v>
      </c>
    </row>
    <row r="65" spans="1:3" s="2" customFormat="1" ht="14.25" x14ac:dyDescent="0.2">
      <c r="A65" s="7" t="s">
        <v>29</v>
      </c>
      <c r="B65" s="8">
        <v>566082</v>
      </c>
      <c r="C65" s="12">
        <v>6792984</v>
      </c>
    </row>
    <row r="66" spans="1:3" s="2" customFormat="1" x14ac:dyDescent="0.25">
      <c r="A66" s="13" t="s">
        <v>70</v>
      </c>
      <c r="B66" s="14">
        <f>SUM(B67:B67)</f>
        <v>3448234.2684416673</v>
      </c>
      <c r="C66" s="14">
        <f>SUM(C67:C67)</f>
        <v>41378811.221300006</v>
      </c>
    </row>
    <row r="67" spans="1:3" s="2" customFormat="1" ht="14.25" x14ac:dyDescent="0.2">
      <c r="A67" s="7" t="s">
        <v>49</v>
      </c>
      <c r="B67" s="8">
        <v>3448234.2684416673</v>
      </c>
      <c r="C67" s="12">
        <v>41378811.221300006</v>
      </c>
    </row>
    <row r="68" spans="1:3" s="2" customFormat="1" x14ac:dyDescent="0.25">
      <c r="A68" s="13" t="s">
        <v>71</v>
      </c>
      <c r="B68" s="14">
        <f>SUM(B69:B79)</f>
        <v>25674571.749584716</v>
      </c>
      <c r="C68" s="14">
        <f>SUM(C69:C79)</f>
        <v>308094860.99501663</v>
      </c>
    </row>
    <row r="69" spans="1:3" s="2" customFormat="1" ht="14.25" x14ac:dyDescent="0.2">
      <c r="A69" s="7" t="s">
        <v>72</v>
      </c>
      <c r="B69" s="5">
        <v>699237.55793499993</v>
      </c>
      <c r="C69" s="12">
        <v>8390850.6952199992</v>
      </c>
    </row>
    <row r="70" spans="1:3" s="2" customFormat="1" ht="14.25" x14ac:dyDescent="0.2">
      <c r="A70" s="7" t="s">
        <v>50</v>
      </c>
      <c r="B70" s="8">
        <v>7564625</v>
      </c>
      <c r="C70" s="12">
        <v>90775500</v>
      </c>
    </row>
    <row r="71" spans="1:3" s="2" customFormat="1" ht="14.25" x14ac:dyDescent="0.2">
      <c r="A71" s="7" t="s">
        <v>51</v>
      </c>
      <c r="B71" s="8">
        <v>793333.33333333337</v>
      </c>
      <c r="C71" s="12">
        <v>9520000</v>
      </c>
    </row>
    <row r="72" spans="1:3" s="2" customFormat="1" ht="14.25" x14ac:dyDescent="0.2">
      <c r="A72" s="7" t="s">
        <v>52</v>
      </c>
      <c r="B72" s="8">
        <v>1562319.9463550001</v>
      </c>
      <c r="C72" s="12">
        <v>18747839.356260002</v>
      </c>
    </row>
    <row r="73" spans="1:3" s="2" customFormat="1" ht="14.25" x14ac:dyDescent="0.2">
      <c r="A73" s="7" t="s">
        <v>53</v>
      </c>
      <c r="B73" s="8">
        <v>2091947.5963480501</v>
      </c>
      <c r="C73" s="12">
        <v>25103371.156176601</v>
      </c>
    </row>
    <row r="74" spans="1:3" s="2" customFormat="1" ht="14.25" x14ac:dyDescent="0.2">
      <c r="A74" s="7" t="s">
        <v>54</v>
      </c>
      <c r="B74" s="8">
        <v>7648606.3813333334</v>
      </c>
      <c r="C74" s="12">
        <v>91783276.576000005</v>
      </c>
    </row>
    <row r="75" spans="1:3" s="2" customFormat="1" ht="14.25" x14ac:dyDescent="0.2">
      <c r="A75" s="7" t="s">
        <v>55</v>
      </c>
      <c r="B75" s="8">
        <v>717134.45464500005</v>
      </c>
      <c r="C75" s="12">
        <v>8605613.4557400011</v>
      </c>
    </row>
    <row r="76" spans="1:3" s="2" customFormat="1" ht="14.25" x14ac:dyDescent="0.2">
      <c r="A76" s="7" t="s">
        <v>56</v>
      </c>
      <c r="B76" s="8">
        <v>4511349.2292750003</v>
      </c>
      <c r="C76" s="12">
        <v>54136190.751300007</v>
      </c>
    </row>
    <row r="77" spans="1:3" s="2" customFormat="1" ht="14.25" x14ac:dyDescent="0.2">
      <c r="A77" s="7" t="s">
        <v>57</v>
      </c>
      <c r="B77" s="8">
        <v>81736.15436</v>
      </c>
      <c r="C77" s="12">
        <v>980833.85232000006</v>
      </c>
    </row>
    <row r="78" spans="1:3" s="2" customFormat="1" ht="14.25" x14ac:dyDescent="0.2">
      <c r="A78" s="7" t="s">
        <v>58</v>
      </c>
      <c r="B78" s="8">
        <v>4282.0960000000005</v>
      </c>
      <c r="C78" s="12">
        <v>51385.152000000002</v>
      </c>
    </row>
    <row r="79" spans="1:3" s="2" customFormat="1" ht="14.25" x14ac:dyDescent="0.2">
      <c r="A79" s="7"/>
      <c r="B79" s="11"/>
      <c r="C79" s="10"/>
    </row>
    <row r="80" spans="1:3" ht="30" x14ac:dyDescent="0.25">
      <c r="A80" s="19" t="s">
        <v>73</v>
      </c>
      <c r="B80" s="20">
        <f>+B4+B20+B24+B26+B29+B31+B40+B51+B54+B61+B66+B68</f>
        <v>405353803.44274622</v>
      </c>
      <c r="C80" s="20">
        <f>+C4+C20+C24+C26+C29+C31+C40+C51+C54+C61+C66+C68</f>
        <v>4863405641.3129539</v>
      </c>
    </row>
    <row r="82" spans="1:2" x14ac:dyDescent="0.25">
      <c r="A82" s="24" t="s">
        <v>75</v>
      </c>
      <c r="B82" s="22">
        <f>+B80*1.035</f>
        <v>419541186.56324232</v>
      </c>
    </row>
    <row r="84" spans="1:2" x14ac:dyDescent="0.25">
      <c r="B84" s="23"/>
    </row>
  </sheetData>
  <mergeCells count="1"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DIRECTORA ADMINISTRATIVA</dc:creator>
  <cp:lastModifiedBy>DIRECTORA ADMINISTRATIVA</cp:lastModifiedBy>
  <dcterms:created xsi:type="dcterms:W3CDTF">2020-11-18T15:54:36Z</dcterms:created>
  <dcterms:modified xsi:type="dcterms:W3CDTF">2021-03-24T21:05:02Z</dcterms:modified>
</cp:coreProperties>
</file>